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404"/>
  </bookViews>
  <sheets>
    <sheet name="stock lis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B1NcypFgSzAaFPMpyrJXPDdY7UqBdgT1D7eDP6/uOlU="/>
    </ext>
  </extLst>
</workbook>
</file>

<file path=xl/calcChain.xml><?xml version="1.0" encoding="utf-8"?>
<calcChain xmlns="http://schemas.openxmlformats.org/spreadsheetml/2006/main">
  <c r="M96" i="3" l="1"/>
  <c r="L3" i="3"/>
  <c r="M3" i="3"/>
  <c r="L4" i="3"/>
  <c r="M4" i="3"/>
  <c r="L5" i="3"/>
  <c r="M5" i="3"/>
  <c r="L6" i="3"/>
  <c r="M6" i="3"/>
  <c r="L7" i="3"/>
  <c r="M7" i="3"/>
  <c r="L8" i="3"/>
  <c r="M8" i="3"/>
  <c r="L9" i="3"/>
  <c r="M9" i="3"/>
  <c r="L10" i="3"/>
  <c r="M10" i="3"/>
  <c r="L11" i="3"/>
  <c r="M11" i="3"/>
  <c r="L12" i="3"/>
  <c r="M12" i="3"/>
  <c r="L13" i="3"/>
  <c r="M13" i="3"/>
  <c r="L14" i="3"/>
  <c r="M14" i="3"/>
  <c r="L15" i="3"/>
  <c r="M15" i="3"/>
  <c r="L16" i="3"/>
  <c r="M16" i="3"/>
  <c r="L17" i="3"/>
  <c r="M17" i="3"/>
  <c r="L18" i="3"/>
  <c r="M18" i="3"/>
  <c r="L19" i="3"/>
  <c r="M19" i="3"/>
  <c r="L20" i="3"/>
  <c r="M20" i="3"/>
  <c r="L21" i="3"/>
  <c r="M21" i="3"/>
  <c r="L22" i="3"/>
  <c r="M22" i="3"/>
  <c r="L23" i="3"/>
  <c r="M23" i="3"/>
  <c r="L24" i="3"/>
  <c r="M24" i="3"/>
  <c r="L25" i="3"/>
  <c r="M25" i="3"/>
  <c r="L26" i="3"/>
  <c r="M26" i="3"/>
  <c r="L27" i="3"/>
  <c r="M27" i="3"/>
  <c r="L28" i="3"/>
  <c r="M28" i="3"/>
  <c r="L29" i="3"/>
  <c r="M29" i="3"/>
  <c r="L30" i="3"/>
  <c r="M30" i="3"/>
  <c r="L31" i="3"/>
  <c r="M31" i="3"/>
  <c r="L32" i="3"/>
  <c r="M32" i="3"/>
  <c r="L33" i="3"/>
  <c r="M33" i="3"/>
  <c r="L34" i="3"/>
  <c r="M34" i="3"/>
  <c r="L35" i="3"/>
  <c r="M35" i="3"/>
  <c r="L36" i="3"/>
  <c r="M36" i="3"/>
  <c r="L37" i="3"/>
  <c r="M37" i="3"/>
  <c r="L38" i="3"/>
  <c r="M38" i="3"/>
  <c r="L39" i="3"/>
  <c r="M39" i="3"/>
  <c r="L40" i="3"/>
  <c r="M40" i="3"/>
  <c r="L41" i="3"/>
  <c r="M41" i="3"/>
  <c r="L42" i="3"/>
  <c r="M42" i="3"/>
  <c r="L43" i="3"/>
  <c r="M43" i="3"/>
  <c r="L44" i="3"/>
  <c r="M44" i="3"/>
  <c r="L45" i="3"/>
  <c r="M45" i="3"/>
  <c r="L46" i="3"/>
  <c r="M46" i="3"/>
  <c r="L47" i="3"/>
  <c r="M47" i="3"/>
  <c r="L48" i="3"/>
  <c r="M48" i="3"/>
  <c r="L49" i="3"/>
  <c r="M49" i="3"/>
  <c r="L50" i="3"/>
  <c r="M50" i="3"/>
  <c r="L51" i="3"/>
  <c r="M51" i="3"/>
  <c r="L52" i="3"/>
  <c r="M52" i="3"/>
  <c r="L53" i="3"/>
  <c r="M53" i="3"/>
  <c r="L54" i="3"/>
  <c r="M54" i="3"/>
  <c r="L55" i="3"/>
  <c r="M55" i="3"/>
  <c r="L56" i="3"/>
  <c r="M56" i="3"/>
  <c r="L57" i="3"/>
  <c r="M57" i="3"/>
  <c r="L58" i="3"/>
  <c r="M58" i="3"/>
  <c r="L59" i="3"/>
  <c r="M59" i="3"/>
  <c r="L60" i="3"/>
  <c r="M60" i="3"/>
  <c r="L61" i="3"/>
  <c r="M61" i="3"/>
  <c r="L62" i="3"/>
  <c r="M62" i="3"/>
  <c r="L63" i="3"/>
  <c r="M63" i="3"/>
  <c r="L64" i="3"/>
  <c r="M64" i="3"/>
  <c r="L65" i="3"/>
  <c r="M65" i="3"/>
  <c r="L66" i="3"/>
  <c r="M66" i="3"/>
  <c r="L67" i="3"/>
  <c r="M67" i="3"/>
  <c r="L68" i="3"/>
  <c r="M68" i="3"/>
  <c r="L69" i="3"/>
  <c r="M69" i="3"/>
  <c r="L70" i="3"/>
  <c r="M70" i="3"/>
  <c r="L71" i="3"/>
  <c r="M71" i="3"/>
  <c r="L72" i="3"/>
  <c r="M72" i="3"/>
  <c r="L73" i="3"/>
  <c r="M73" i="3"/>
  <c r="L74" i="3"/>
  <c r="M74" i="3"/>
  <c r="L75" i="3"/>
  <c r="M75" i="3"/>
  <c r="L76" i="3"/>
  <c r="M76" i="3"/>
  <c r="L77" i="3"/>
  <c r="M77" i="3"/>
  <c r="L78" i="3"/>
  <c r="M78" i="3"/>
  <c r="L79" i="3"/>
  <c r="M79" i="3"/>
  <c r="L80" i="3"/>
  <c r="M80" i="3"/>
  <c r="L81" i="3"/>
  <c r="M81" i="3"/>
  <c r="L82" i="3"/>
  <c r="M82" i="3"/>
  <c r="L83" i="3"/>
  <c r="M83" i="3"/>
  <c r="L84" i="3"/>
  <c r="M84" i="3"/>
  <c r="L85" i="3"/>
  <c r="M85" i="3"/>
  <c r="L86" i="3"/>
  <c r="M86" i="3"/>
  <c r="L87" i="3"/>
  <c r="M87" i="3"/>
  <c r="L88" i="3"/>
  <c r="M88" i="3"/>
  <c r="L89" i="3"/>
  <c r="M89" i="3"/>
  <c r="L90" i="3"/>
  <c r="M90" i="3"/>
  <c r="M2" i="3"/>
  <c r="L2" i="3"/>
  <c r="L94" i="3" l="1"/>
  <c r="M94" i="3"/>
  <c r="K94" i="3" l="1"/>
</calcChain>
</file>

<file path=xl/sharedStrings.xml><?xml version="1.0" encoding="utf-8"?>
<sst xmlns="http://schemas.openxmlformats.org/spreadsheetml/2006/main" count="541" uniqueCount="182">
  <si>
    <t>SKU</t>
  </si>
  <si>
    <t>DA202R</t>
  </si>
  <si>
    <t>RE906</t>
  </si>
  <si>
    <t>DA501R</t>
  </si>
  <si>
    <t>DSWKDTP</t>
  </si>
  <si>
    <t>DA400R</t>
  </si>
  <si>
    <t>RE804</t>
  </si>
  <si>
    <t>DSTTBK</t>
  </si>
  <si>
    <t>DSBXBTPR</t>
  </si>
  <si>
    <t>SPSNPBK</t>
  </si>
  <si>
    <t>RE1001</t>
  </si>
  <si>
    <t>SPWKDTP</t>
  </si>
  <si>
    <t>SPBP13OF</t>
  </si>
  <si>
    <t>DA203</t>
  </si>
  <si>
    <t>SPMCBMM</t>
  </si>
  <si>
    <t>RLBP13MM</t>
  </si>
  <si>
    <t>SPWKDBK</t>
  </si>
  <si>
    <t>SPBP13MM</t>
  </si>
  <si>
    <t>RE1602</t>
  </si>
  <si>
    <t>SPBP16MM</t>
  </si>
  <si>
    <t>RLBP16MM</t>
  </si>
  <si>
    <t>SPCBMNBK</t>
  </si>
  <si>
    <t>DSBP13MM</t>
  </si>
  <si>
    <t>DSBBPMM</t>
  </si>
  <si>
    <t>LWDSFBP14OF</t>
  </si>
  <si>
    <t>SPCBMM</t>
  </si>
  <si>
    <t>DSTTTP</t>
  </si>
  <si>
    <t>LWDSDFOF</t>
  </si>
  <si>
    <t>SPBMBOF</t>
  </si>
  <si>
    <t>SPNCBOF</t>
  </si>
  <si>
    <t>RE1101</t>
  </si>
  <si>
    <t>DSWKDMM</t>
  </si>
  <si>
    <t>DSWKDBK</t>
  </si>
  <si>
    <t>DSBP16MM</t>
  </si>
  <si>
    <t>SPBP16OF</t>
  </si>
  <si>
    <t>RLBP16OF</t>
  </si>
  <si>
    <t>SPTTPM</t>
  </si>
  <si>
    <t>SPCBCS</t>
  </si>
  <si>
    <t>SPCBMNLS</t>
  </si>
  <si>
    <t>RLBP13OF</t>
  </si>
  <si>
    <t>SPBMBMM</t>
  </si>
  <si>
    <t>SPUL16BPOF</t>
  </si>
  <si>
    <t>SPBP16LS</t>
  </si>
  <si>
    <t>SPNCBCS</t>
  </si>
  <si>
    <t>SPTLBMM</t>
  </si>
  <si>
    <t>LWDSBP14OF</t>
  </si>
  <si>
    <t>RE1501</t>
  </si>
  <si>
    <t>RE1605</t>
  </si>
  <si>
    <t>LWTTTP</t>
  </si>
  <si>
    <t>LWTTBK</t>
  </si>
  <si>
    <t>RE1502</t>
  </si>
  <si>
    <t>DA701</t>
  </si>
  <si>
    <t>SPSLBOF</t>
  </si>
  <si>
    <t>GLGBMNGN</t>
  </si>
  <si>
    <t>SPLTP16MM</t>
  </si>
  <si>
    <t>RE1607</t>
  </si>
  <si>
    <t>SPLTP14MM</t>
  </si>
  <si>
    <t>LW302</t>
  </si>
  <si>
    <t>SPBP16PP</t>
  </si>
  <si>
    <t>GLGBMNBK</t>
  </si>
  <si>
    <t>LW100</t>
  </si>
  <si>
    <t>LW500</t>
  </si>
  <si>
    <t>LW401</t>
  </si>
  <si>
    <t>LW400</t>
  </si>
  <si>
    <t>HE201</t>
  </si>
  <si>
    <t>LW202</t>
  </si>
  <si>
    <t>LW301</t>
  </si>
  <si>
    <t>HE302</t>
  </si>
  <si>
    <t>HE200</t>
  </si>
  <si>
    <t>HE102</t>
  </si>
  <si>
    <t>LW403</t>
  </si>
  <si>
    <t>LW303</t>
  </si>
  <si>
    <t>HE301</t>
  </si>
  <si>
    <t>LW101</t>
  </si>
  <si>
    <t>HE101</t>
  </si>
  <si>
    <t>LW200</t>
  </si>
  <si>
    <t>HE402</t>
  </si>
  <si>
    <t>HE202</t>
  </si>
  <si>
    <t>LW503</t>
  </si>
  <si>
    <t>LW201</t>
  </si>
  <si>
    <t>DA602</t>
  </si>
  <si>
    <t>RRP</t>
  </si>
  <si>
    <t>WHS</t>
  </si>
  <si>
    <t>DA501</t>
  </si>
  <si>
    <t>DA400</t>
  </si>
  <si>
    <t>DA202</t>
  </si>
  <si>
    <t>Samples</t>
  </si>
  <si>
    <t xml:space="preserve">Rullen 16" </t>
  </si>
  <si>
    <t xml:space="preserve"> Black</t>
  </si>
  <si>
    <t xml:space="preserve"> Olive/ Black</t>
  </si>
  <si>
    <t xml:space="preserve"> Taupe/ Black</t>
  </si>
  <si>
    <t xml:space="preserve"> Dark Blue</t>
  </si>
  <si>
    <t xml:space="preserve">Tåte </t>
  </si>
  <si>
    <t xml:space="preserve"> Taupe</t>
  </si>
  <si>
    <t xml:space="preserve">Däsh Backpack 16" </t>
  </si>
  <si>
    <t xml:space="preserve"> Olive</t>
  </si>
  <si>
    <t xml:space="preserve"> Vintage Orange</t>
  </si>
  <si>
    <t xml:space="preserve">Däsh Box Bag </t>
  </si>
  <si>
    <t xml:space="preserve">Däsh Box bag </t>
  </si>
  <si>
    <t xml:space="preserve">Dash Duffel S </t>
  </si>
  <si>
    <t>Taupe</t>
  </si>
  <si>
    <t xml:space="preserve">Däsh Duffel S </t>
  </si>
  <si>
    <t xml:space="preserve">Däsh Mini Pouch </t>
  </si>
  <si>
    <t xml:space="preserve">Gala 2.1 </t>
  </si>
  <si>
    <t xml:space="preserve">Däsh Bucket Backpack </t>
  </si>
  <si>
    <t xml:space="preserve"> Muted Mint</t>
  </si>
  <si>
    <t xml:space="preserve">Däsh Backpack 13" </t>
  </si>
  <si>
    <t xml:space="preserve">Däsh Tote </t>
  </si>
  <si>
    <t xml:space="preserve">Däsh Weekender </t>
  </si>
  <si>
    <t xml:space="preserve">GL Mini Gabrielle Backpack </t>
  </si>
  <si>
    <t xml:space="preserve"> Green</t>
  </si>
  <si>
    <t xml:space="preserve">Heritage Shopper </t>
  </si>
  <si>
    <t xml:space="preserve"> Sage</t>
  </si>
  <si>
    <t xml:space="preserve">Heritage Mini Messenger </t>
  </si>
  <si>
    <t xml:space="preserve">Heritage 16" Backpack </t>
  </si>
  <si>
    <t xml:space="preserve">Heritage 13" Backpack </t>
  </si>
  <si>
    <t xml:space="preserve">Lightweight Backpack </t>
  </si>
  <si>
    <t xml:space="preserve"> Off White</t>
  </si>
  <si>
    <t xml:space="preserve">Lightweight Bumbag </t>
  </si>
  <si>
    <t xml:space="preserve"> Petrol</t>
  </si>
  <si>
    <t xml:space="preserve">Lightweight Shopper </t>
  </si>
  <si>
    <t xml:space="preserve">Lightweight Daybag </t>
  </si>
  <si>
    <t xml:space="preserve">Lightweight Washbag </t>
  </si>
  <si>
    <t xml:space="preserve">Lightweight DuoSeal Backpack 14" </t>
  </si>
  <si>
    <t xml:space="preserve"> Orange Flame</t>
  </si>
  <si>
    <t xml:space="preserve">Lightweight DuoSeal Duffel </t>
  </si>
  <si>
    <t xml:space="preserve">Lightweight DuoSeal Flap Backpack 14" </t>
  </si>
  <si>
    <t xml:space="preserve">Lightweight Tote </t>
  </si>
  <si>
    <t xml:space="preserve">Rullen Mini </t>
  </si>
  <si>
    <t xml:space="preserve">Spläsh Mini </t>
  </si>
  <si>
    <t xml:space="preserve">Spläsh Tote </t>
  </si>
  <si>
    <t xml:space="preserve"> Cloud Cream</t>
  </si>
  <si>
    <t xml:space="preserve">Rullen 13'' </t>
  </si>
  <si>
    <t xml:space="preserve">Spläsh Bumbag </t>
  </si>
  <si>
    <t xml:space="preserve"> Los Angeles</t>
  </si>
  <si>
    <t xml:space="preserve"> Purple</t>
  </si>
  <si>
    <t xml:space="preserve">Spläsh Crossbody </t>
  </si>
  <si>
    <t xml:space="preserve"> Crystal</t>
  </si>
  <si>
    <t xml:space="preserve">Spläsh Mini Crossbody Bag </t>
  </si>
  <si>
    <t xml:space="preserve"> Brooklyn</t>
  </si>
  <si>
    <t xml:space="preserve">Spläsh Moon Crossbody </t>
  </si>
  <si>
    <t xml:space="preserve">Spläshini </t>
  </si>
  <si>
    <t xml:space="preserve">Spläsh Sling Bag </t>
  </si>
  <si>
    <t xml:space="preserve">Spläsh Sneaker Pockets </t>
  </si>
  <si>
    <t xml:space="preserve">Spläsh Toiletry Bag </t>
  </si>
  <si>
    <t xml:space="preserve"> Prism</t>
  </si>
  <si>
    <t xml:space="preserve">Spläsh Utility Backpack 16" </t>
  </si>
  <si>
    <t xml:space="preserve">Spläsh Weekender </t>
  </si>
  <si>
    <t xml:space="preserve">Product </t>
  </si>
  <si>
    <t>Spläsh 2.0 16"</t>
  </si>
  <si>
    <t>Spläsh 2.0 13"</t>
  </si>
  <si>
    <t>Spläsh Laptop Bag 13"/14"</t>
  </si>
  <si>
    <t>Colour</t>
  </si>
  <si>
    <t>Material</t>
  </si>
  <si>
    <t>Backpack</t>
  </si>
  <si>
    <t>China</t>
  </si>
  <si>
    <t>Recycle PES</t>
  </si>
  <si>
    <t>Crossbody Bag</t>
  </si>
  <si>
    <t>Weekender</t>
  </si>
  <si>
    <t>Accessories</t>
  </si>
  <si>
    <t>Shopper</t>
  </si>
  <si>
    <t>TPU, Recycled PES, Recycled PA</t>
  </si>
  <si>
    <t>Waterborne PU, PES</t>
  </si>
  <si>
    <t>Polyester</t>
  </si>
  <si>
    <t>Tote</t>
  </si>
  <si>
    <t>Waterborne PU, Recycled PES</t>
  </si>
  <si>
    <t>Recycled PA,Recycle PES</t>
  </si>
  <si>
    <t>Bum bag/Sling bag/Hip pack</t>
  </si>
  <si>
    <t>Waterborne PU, Recycled PPE, Recycled PA</t>
  </si>
  <si>
    <t>Recycle PES,Recycle PU</t>
  </si>
  <si>
    <t>Laptop Acc</t>
  </si>
  <si>
    <t>Toiletry bag</t>
  </si>
  <si>
    <t>PU, PES</t>
  </si>
  <si>
    <t>Recycle PES,Nylon,Polyester</t>
  </si>
  <si>
    <t>Category</t>
  </si>
  <si>
    <t>CTN</t>
  </si>
  <si>
    <t>EAN</t>
  </si>
  <si>
    <t>Origin</t>
  </si>
  <si>
    <t>Quantity</t>
  </si>
  <si>
    <t>Total RRP</t>
  </si>
  <si>
    <t>Total WHS</t>
  </si>
  <si>
    <t>Avv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</si>
</sst>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&quot;€&quot;* #,##0.00_-;\-&quot;€&quot;* #,##0.00_-;_-&quot;€&quot;* &quot;-&quot;??_-;_-@_-"/>
  </numFmts>
  <fonts count="9">
    <font>
      <sz val="11"/>
      <color theme="1"/>
      <name val="Aptos Narrow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1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0" fontId="4" fillId="0" borderId="0"/>
    <xf numFmtId="0" fontId="7" fillId="0" borderId="0"/>
  </cellStyleXfs>
  <cellXfs count="4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3" xfId="0" applyBorder="1" applyAlignment="1">
      <alignment horizontal="left"/>
    </xf>
    <xf numFmtId="44" fontId="0" fillId="0" borderId="3" xfId="1" applyFont="1" applyBorder="1" applyAlignment="1">
      <alignment horizontal="right"/>
    </xf>
    <xf numFmtId="44" fontId="0" fillId="0" borderId="3" xfId="1" applyFont="1" applyBorder="1"/>
    <xf numFmtId="0" fontId="0" fillId="0" borderId="3" xfId="0" applyBorder="1"/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right"/>
    </xf>
    <xf numFmtId="0" fontId="6" fillId="0" borderId="5" xfId="0" applyFont="1" applyBorder="1"/>
    <xf numFmtId="44" fontId="0" fillId="0" borderId="2" xfId="1" applyFont="1" applyFill="1" applyBorder="1" applyAlignment="1">
      <alignment horizontal="right"/>
    </xf>
    <xf numFmtId="44" fontId="0" fillId="0" borderId="2" xfId="1" applyFont="1" applyFill="1" applyBorder="1"/>
    <xf numFmtId="0" fontId="0" fillId="0" borderId="3" xfId="0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2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0" fontId="3" fillId="0" borderId="0" xfId="0" applyFont="1"/>
    <xf numFmtId="0" fontId="2" fillId="0" borderId="2" xfId="0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0" fillId="0" borderId="3" xfId="0" applyNumberFormat="1" applyBorder="1" applyAlignment="1">
      <alignment horizontal="left"/>
    </xf>
    <xf numFmtId="1" fontId="0" fillId="0" borderId="3" xfId="0" applyNumberFormat="1" applyBorder="1" applyAlignment="1">
      <alignment horizontal="center"/>
    </xf>
    <xf numFmtId="44" fontId="0" fillId="0" borderId="3" xfId="1" applyFont="1" applyFill="1" applyBorder="1" applyAlignment="1">
      <alignment horizontal="right"/>
    </xf>
    <xf numFmtId="44" fontId="0" fillId="0" borderId="3" xfId="1" applyFont="1" applyFill="1" applyBorder="1"/>
    <xf numFmtId="44" fontId="6" fillId="0" borderId="3" xfId="1" applyFont="1" applyFill="1" applyBorder="1"/>
    <xf numFmtId="0" fontId="1" fillId="0" borderId="2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44" fontId="6" fillId="2" borderId="6" xfId="0" applyNumberFormat="1" applyFont="1" applyFill="1" applyBorder="1"/>
    <xf numFmtId="44" fontId="6" fillId="2" borderId="6" xfId="1" applyFont="1" applyFill="1" applyBorder="1"/>
    <xf numFmtId="0" fontId="8" fillId="2" borderId="0" xfId="0" applyFont="1" applyFill="1"/>
    <xf numFmtId="164" fontId="8" fillId="2" borderId="0" xfId="0" applyNumberFormat="1" applyFont="1" applyFill="1"/>
    <xf numFmtId="0" fontId="6" fillId="2" borderId="6" xfId="0" applyFont="1" applyFill="1" applyBorder="1" applyAlignment="1">
      <alignment horizontal="center"/>
    </xf>
  </cellXfs>
  <cellStyles count="4">
    <cellStyle name="Currency" xfId="1" builtinId="4"/>
    <cellStyle name="Normal" xfId="0" builtinId="0"/>
    <cellStyle name="Standard 2" xfId="2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P97"/>
  <sheetViews>
    <sheetView tabSelected="1" workbookViewId="0">
      <pane ySplit="1" topLeftCell="A2" activePane="bottomLeft" state="frozen"/>
      <selection pane="bottomLeft" activeCell="K14" sqref="K14"/>
    </sheetView>
  </sheetViews>
  <sheetFormatPr defaultColWidth="11" defaultRowHeight="14.25"/>
  <cols>
    <col min="1" max="1" width="13.5" style="1" bestFit="1" customWidth="1"/>
    <col min="2" max="2" width="32.625" style="1" customWidth="1"/>
    <col min="3" max="3" width="22.375" style="1" customWidth="1"/>
    <col min="4" max="4" width="14.875" style="1" customWidth="1"/>
    <col min="5" max="5" width="34.5" style="1" customWidth="1"/>
    <col min="6" max="7" width="14.875" style="15" customWidth="1"/>
    <col min="8" max="8" width="14" style="15" customWidth="1"/>
    <col min="9" max="9" width="12" style="2" customWidth="1"/>
    <col min="10" max="10" width="13" customWidth="1"/>
    <col min="11" max="11" width="9.625" style="15" customWidth="1"/>
    <col min="12" max="12" width="12.375" customWidth="1"/>
    <col min="13" max="13" width="13.5" customWidth="1"/>
  </cols>
  <sheetData>
    <row r="1" spans="1:16" ht="15">
      <c r="A1" s="35" t="s">
        <v>0</v>
      </c>
      <c r="B1" s="35" t="s">
        <v>148</v>
      </c>
      <c r="C1" s="35" t="s">
        <v>174</v>
      </c>
      <c r="D1" s="35" t="s">
        <v>152</v>
      </c>
      <c r="E1" s="35" t="s">
        <v>153</v>
      </c>
      <c r="F1" s="36" t="s">
        <v>177</v>
      </c>
      <c r="G1" s="36" t="s">
        <v>175</v>
      </c>
      <c r="H1" s="36" t="s">
        <v>176</v>
      </c>
      <c r="I1" s="36" t="s">
        <v>82</v>
      </c>
      <c r="J1" s="36" t="s">
        <v>81</v>
      </c>
      <c r="K1" s="36" t="s">
        <v>178</v>
      </c>
      <c r="L1" s="36" t="s">
        <v>180</v>
      </c>
      <c r="M1" s="36" t="s">
        <v>179</v>
      </c>
    </row>
    <row r="2" spans="1:16" ht="20.100000000000001" customHeight="1">
      <c r="A2" s="16" t="s">
        <v>80</v>
      </c>
      <c r="B2" s="17" t="s">
        <v>102</v>
      </c>
      <c r="C2" s="17" t="s">
        <v>159</v>
      </c>
      <c r="D2" s="17" t="s">
        <v>96</v>
      </c>
      <c r="E2" s="17" t="s">
        <v>156</v>
      </c>
      <c r="F2" s="18" t="s">
        <v>155</v>
      </c>
      <c r="G2" s="18">
        <v>4202129000</v>
      </c>
      <c r="H2" s="19">
        <v>7350111045685</v>
      </c>
      <c r="I2" s="11">
        <v>3.6666666666666665</v>
      </c>
      <c r="J2" s="12">
        <v>9.9</v>
      </c>
      <c r="K2" s="18">
        <v>3</v>
      </c>
      <c r="L2" s="12">
        <f>I2*K2</f>
        <v>11</v>
      </c>
      <c r="M2" s="12">
        <f>J2*K2</f>
        <v>29.700000000000003</v>
      </c>
    </row>
    <row r="3" spans="1:16" ht="20.100000000000001" customHeight="1">
      <c r="A3" s="20">
        <v>9001</v>
      </c>
      <c r="B3" s="17" t="s">
        <v>87</v>
      </c>
      <c r="C3" s="17" t="s">
        <v>154</v>
      </c>
      <c r="D3" s="17" t="s">
        <v>88</v>
      </c>
      <c r="E3" s="17" t="s">
        <v>162</v>
      </c>
      <c r="F3" s="18" t="s">
        <v>155</v>
      </c>
      <c r="G3" s="18">
        <v>4202129000</v>
      </c>
      <c r="H3" s="19">
        <v>7350006915451</v>
      </c>
      <c r="I3" s="11">
        <v>40.370370370370367</v>
      </c>
      <c r="J3" s="12">
        <v>109</v>
      </c>
      <c r="K3" s="18">
        <v>79</v>
      </c>
      <c r="L3" s="12">
        <f t="shared" ref="L3:L64" si="0">I3*K3</f>
        <v>3189.2592592592591</v>
      </c>
      <c r="M3" s="12">
        <f t="shared" ref="M3:M64" si="1">J3*K3</f>
        <v>8611</v>
      </c>
      <c r="P3" s="21"/>
    </row>
    <row r="4" spans="1:16" ht="20.100000000000001" customHeight="1">
      <c r="A4" s="20">
        <v>9002</v>
      </c>
      <c r="B4" s="17" t="s">
        <v>87</v>
      </c>
      <c r="C4" s="17" t="s">
        <v>154</v>
      </c>
      <c r="D4" s="17" t="s">
        <v>89</v>
      </c>
      <c r="E4" s="17" t="s">
        <v>162</v>
      </c>
      <c r="F4" s="18" t="s">
        <v>155</v>
      </c>
      <c r="G4" s="18">
        <v>4202129000</v>
      </c>
      <c r="H4" s="19">
        <v>7350006915475</v>
      </c>
      <c r="I4" s="11">
        <v>40.370370370370367</v>
      </c>
      <c r="J4" s="12">
        <v>109</v>
      </c>
      <c r="K4" s="18">
        <v>239</v>
      </c>
      <c r="L4" s="12">
        <f t="shared" si="0"/>
        <v>9648.5185185185182</v>
      </c>
      <c r="M4" s="12">
        <f t="shared" si="1"/>
        <v>26051</v>
      </c>
    </row>
    <row r="5" spans="1:16" ht="20.100000000000001" customHeight="1">
      <c r="A5" s="20">
        <v>9003</v>
      </c>
      <c r="B5" s="17" t="s">
        <v>87</v>
      </c>
      <c r="C5" s="17" t="s">
        <v>154</v>
      </c>
      <c r="D5" s="17" t="s">
        <v>90</v>
      </c>
      <c r="E5" s="17" t="s">
        <v>162</v>
      </c>
      <c r="F5" s="18" t="s">
        <v>155</v>
      </c>
      <c r="G5" s="18">
        <v>4202129000</v>
      </c>
      <c r="H5" s="19">
        <v>7350006915499</v>
      </c>
      <c r="I5" s="11">
        <v>40.370370370370367</v>
      </c>
      <c r="J5" s="12">
        <v>109</v>
      </c>
      <c r="K5" s="18">
        <v>321</v>
      </c>
      <c r="L5" s="12">
        <f t="shared" si="0"/>
        <v>12958.888888888887</v>
      </c>
      <c r="M5" s="12">
        <f t="shared" si="1"/>
        <v>34989</v>
      </c>
    </row>
    <row r="6" spans="1:16" ht="20.100000000000001" customHeight="1">
      <c r="A6" s="20">
        <v>9005</v>
      </c>
      <c r="B6" s="17" t="s">
        <v>87</v>
      </c>
      <c r="C6" s="17" t="s">
        <v>154</v>
      </c>
      <c r="D6" s="17" t="s">
        <v>91</v>
      </c>
      <c r="E6" s="22" t="s">
        <v>162</v>
      </c>
      <c r="F6" s="18" t="s">
        <v>155</v>
      </c>
      <c r="G6" s="18">
        <v>4202129000</v>
      </c>
      <c r="H6" s="19">
        <v>7350140420798</v>
      </c>
      <c r="I6" s="11">
        <v>40.370370370370367</v>
      </c>
      <c r="J6" s="12">
        <v>109</v>
      </c>
      <c r="K6" s="18">
        <v>305</v>
      </c>
      <c r="L6" s="12">
        <f t="shared" si="0"/>
        <v>12312.962962962962</v>
      </c>
      <c r="M6" s="12">
        <f t="shared" si="1"/>
        <v>33245</v>
      </c>
    </row>
    <row r="7" spans="1:16" ht="20.100000000000001" customHeight="1">
      <c r="A7" s="23" t="s">
        <v>85</v>
      </c>
      <c r="B7" s="22" t="s">
        <v>94</v>
      </c>
      <c r="C7" s="17" t="s">
        <v>154</v>
      </c>
      <c r="D7" s="17"/>
      <c r="E7" s="17" t="s">
        <v>156</v>
      </c>
      <c r="F7" s="18" t="s">
        <v>155</v>
      </c>
      <c r="G7" s="18">
        <v>4202129000</v>
      </c>
      <c r="H7" s="19">
        <v>7350111045562</v>
      </c>
      <c r="I7" s="11">
        <v>32.962962962962962</v>
      </c>
      <c r="J7" s="12">
        <v>89</v>
      </c>
      <c r="K7" s="18">
        <v>9</v>
      </c>
      <c r="L7" s="12">
        <f t="shared" si="0"/>
        <v>296.66666666666663</v>
      </c>
      <c r="M7" s="12">
        <f t="shared" si="1"/>
        <v>801</v>
      </c>
    </row>
    <row r="8" spans="1:16" ht="20.100000000000001" customHeight="1">
      <c r="A8" s="16" t="s">
        <v>1</v>
      </c>
      <c r="B8" s="22" t="s">
        <v>94</v>
      </c>
      <c r="C8" s="17" t="s">
        <v>154</v>
      </c>
      <c r="D8" s="17" t="s">
        <v>95</v>
      </c>
      <c r="E8" s="17" t="s">
        <v>156</v>
      </c>
      <c r="F8" s="18" t="s">
        <v>155</v>
      </c>
      <c r="G8" s="18">
        <v>4202129000</v>
      </c>
      <c r="H8" s="19">
        <v>7350111044428</v>
      </c>
      <c r="I8" s="11">
        <v>32.962962962962962</v>
      </c>
      <c r="J8" s="12">
        <v>89</v>
      </c>
      <c r="K8" s="18">
        <v>204</v>
      </c>
      <c r="L8" s="12">
        <f t="shared" si="0"/>
        <v>6724.4444444444443</v>
      </c>
      <c r="M8" s="12">
        <f t="shared" si="1"/>
        <v>18156</v>
      </c>
    </row>
    <row r="9" spans="1:16" ht="20.100000000000001" customHeight="1">
      <c r="A9" s="16" t="s">
        <v>13</v>
      </c>
      <c r="B9" s="17" t="s">
        <v>94</v>
      </c>
      <c r="C9" s="17" t="s">
        <v>154</v>
      </c>
      <c r="D9" s="17" t="s">
        <v>96</v>
      </c>
      <c r="E9" s="17" t="s">
        <v>156</v>
      </c>
      <c r="F9" s="18" t="s">
        <v>155</v>
      </c>
      <c r="G9" s="18">
        <v>4202129000</v>
      </c>
      <c r="H9" s="19">
        <v>7350111045579</v>
      </c>
      <c r="I9" s="11">
        <v>32.962962962962962</v>
      </c>
      <c r="J9" s="12">
        <v>89</v>
      </c>
      <c r="K9" s="18">
        <v>73</v>
      </c>
      <c r="L9" s="12">
        <f t="shared" si="0"/>
        <v>2406.2962962962961</v>
      </c>
      <c r="M9" s="12">
        <f t="shared" si="1"/>
        <v>6497</v>
      </c>
    </row>
    <row r="10" spans="1:16" ht="20.100000000000001" customHeight="1">
      <c r="A10" s="16" t="s">
        <v>51</v>
      </c>
      <c r="B10" s="17" t="s">
        <v>103</v>
      </c>
      <c r="C10" s="17" t="s">
        <v>154</v>
      </c>
      <c r="D10" s="17" t="s">
        <v>93</v>
      </c>
      <c r="E10" s="17" t="s">
        <v>156</v>
      </c>
      <c r="F10" s="18" t="s">
        <v>155</v>
      </c>
      <c r="G10" s="18">
        <v>4202129000</v>
      </c>
      <c r="H10" s="19">
        <v>7350111045708</v>
      </c>
      <c r="I10" s="11">
        <v>29.259259259259256</v>
      </c>
      <c r="J10" s="12">
        <v>79</v>
      </c>
      <c r="K10" s="18">
        <v>19</v>
      </c>
      <c r="L10" s="12">
        <f t="shared" si="0"/>
        <v>555.92592592592587</v>
      </c>
      <c r="M10" s="12">
        <f t="shared" si="1"/>
        <v>1501</v>
      </c>
    </row>
    <row r="11" spans="1:16" ht="20.100000000000001" customHeight="1">
      <c r="A11" s="16" t="s">
        <v>23</v>
      </c>
      <c r="B11" s="17" t="s">
        <v>104</v>
      </c>
      <c r="C11" s="17" t="s">
        <v>154</v>
      </c>
      <c r="D11" s="17" t="s">
        <v>105</v>
      </c>
      <c r="E11" s="17" t="s">
        <v>156</v>
      </c>
      <c r="F11" s="18" t="s">
        <v>155</v>
      </c>
      <c r="G11" s="18">
        <v>4202129000</v>
      </c>
      <c r="H11" s="19">
        <v>7350111049645</v>
      </c>
      <c r="I11" s="11">
        <v>29.259259259259256</v>
      </c>
      <c r="J11" s="12">
        <v>79</v>
      </c>
      <c r="K11" s="18">
        <v>84</v>
      </c>
      <c r="L11" s="12">
        <f t="shared" si="0"/>
        <v>2457.7777777777774</v>
      </c>
      <c r="M11" s="12">
        <f t="shared" si="1"/>
        <v>6636</v>
      </c>
    </row>
    <row r="12" spans="1:16" ht="20.100000000000001" customHeight="1">
      <c r="A12" s="16" t="s">
        <v>22</v>
      </c>
      <c r="B12" s="17" t="s">
        <v>106</v>
      </c>
      <c r="C12" s="17" t="s">
        <v>154</v>
      </c>
      <c r="D12" s="17" t="s">
        <v>105</v>
      </c>
      <c r="E12" s="17" t="s">
        <v>156</v>
      </c>
      <c r="F12" s="18" t="s">
        <v>155</v>
      </c>
      <c r="G12" s="18">
        <v>4202129000</v>
      </c>
      <c r="H12" s="19">
        <v>7350111049614</v>
      </c>
      <c r="I12" s="11">
        <v>29.259259259259256</v>
      </c>
      <c r="J12" s="12">
        <v>79</v>
      </c>
      <c r="K12" s="18">
        <v>74</v>
      </c>
      <c r="L12" s="12">
        <f t="shared" si="0"/>
        <v>2165.1851851851848</v>
      </c>
      <c r="M12" s="12">
        <f t="shared" si="1"/>
        <v>5846</v>
      </c>
    </row>
    <row r="13" spans="1:16" ht="20.100000000000001" customHeight="1">
      <c r="A13" s="16" t="s">
        <v>33</v>
      </c>
      <c r="B13" s="17" t="s">
        <v>94</v>
      </c>
      <c r="C13" s="17" t="s">
        <v>154</v>
      </c>
      <c r="D13" s="17" t="s">
        <v>105</v>
      </c>
      <c r="E13" s="17" t="s">
        <v>156</v>
      </c>
      <c r="F13" s="18" t="s">
        <v>155</v>
      </c>
      <c r="G13" s="18">
        <v>4202129000</v>
      </c>
      <c r="H13" s="19">
        <v>7350111041861</v>
      </c>
      <c r="I13" s="11">
        <v>32.962962962962962</v>
      </c>
      <c r="J13" s="12">
        <v>89</v>
      </c>
      <c r="K13" s="18">
        <v>125</v>
      </c>
      <c r="L13" s="12">
        <f t="shared" si="0"/>
        <v>4120.3703703703704</v>
      </c>
      <c r="M13" s="12">
        <f t="shared" si="1"/>
        <v>11125</v>
      </c>
    </row>
    <row r="14" spans="1:16" ht="20.100000000000001" customHeight="1">
      <c r="A14" s="16" t="s">
        <v>59</v>
      </c>
      <c r="B14" s="17" t="s">
        <v>109</v>
      </c>
      <c r="C14" s="17" t="s">
        <v>154</v>
      </c>
      <c r="D14" s="17" t="s">
        <v>88</v>
      </c>
      <c r="E14" s="17" t="s">
        <v>163</v>
      </c>
      <c r="F14" s="18" t="s">
        <v>155</v>
      </c>
      <c r="G14" s="18">
        <v>4202129000</v>
      </c>
      <c r="H14" s="19">
        <v>7350111041755</v>
      </c>
      <c r="I14" s="11">
        <v>18.148148148148145</v>
      </c>
      <c r="J14" s="12">
        <v>49</v>
      </c>
      <c r="K14" s="18">
        <v>34</v>
      </c>
      <c r="L14" s="12">
        <f t="shared" si="0"/>
        <v>617.03703703703695</v>
      </c>
      <c r="M14" s="12">
        <f t="shared" si="1"/>
        <v>1666</v>
      </c>
    </row>
    <row r="15" spans="1:16" ht="20.100000000000001" customHeight="1">
      <c r="A15" s="16" t="s">
        <v>53</v>
      </c>
      <c r="B15" s="17" t="s">
        <v>109</v>
      </c>
      <c r="C15" s="17" t="s">
        <v>154</v>
      </c>
      <c r="D15" s="17" t="s">
        <v>110</v>
      </c>
      <c r="E15" s="17" t="s">
        <v>163</v>
      </c>
      <c r="F15" s="18" t="s">
        <v>155</v>
      </c>
      <c r="G15" s="18">
        <v>4202129000</v>
      </c>
      <c r="H15" s="19">
        <v>7350111041816</v>
      </c>
      <c r="I15" s="11">
        <v>18.148148148148145</v>
      </c>
      <c r="J15" s="12">
        <v>49</v>
      </c>
      <c r="K15" s="18">
        <v>59</v>
      </c>
      <c r="L15" s="12">
        <f t="shared" si="0"/>
        <v>1070.7407407407406</v>
      </c>
      <c r="M15" s="12">
        <f t="shared" si="1"/>
        <v>2891</v>
      </c>
    </row>
    <row r="16" spans="1:16" ht="20.100000000000001" customHeight="1">
      <c r="A16" s="16" t="s">
        <v>72</v>
      </c>
      <c r="B16" s="17" t="s">
        <v>114</v>
      </c>
      <c r="C16" s="17" t="s">
        <v>154</v>
      </c>
      <c r="D16" s="17" t="s">
        <v>93</v>
      </c>
      <c r="E16" s="17" t="s">
        <v>161</v>
      </c>
      <c r="F16" s="18" t="s">
        <v>155</v>
      </c>
      <c r="G16" s="18">
        <v>4202129000</v>
      </c>
      <c r="H16" s="19">
        <v>7350140421184</v>
      </c>
      <c r="I16" s="11">
        <v>40.370370370370367</v>
      </c>
      <c r="J16" s="12">
        <v>109</v>
      </c>
      <c r="K16" s="18">
        <v>2</v>
      </c>
      <c r="L16" s="12">
        <f t="shared" si="0"/>
        <v>80.740740740740733</v>
      </c>
      <c r="M16" s="12">
        <f t="shared" si="1"/>
        <v>218</v>
      </c>
    </row>
    <row r="17" spans="1:13" ht="20.100000000000001" customHeight="1">
      <c r="A17" s="16" t="s">
        <v>67</v>
      </c>
      <c r="B17" s="17" t="s">
        <v>114</v>
      </c>
      <c r="C17" s="17" t="s">
        <v>154</v>
      </c>
      <c r="D17" s="17" t="s">
        <v>112</v>
      </c>
      <c r="E17" s="17" t="s">
        <v>161</v>
      </c>
      <c r="F17" s="18" t="s">
        <v>155</v>
      </c>
      <c r="G17" s="18">
        <v>4202129000</v>
      </c>
      <c r="H17" s="19">
        <v>7350140421207</v>
      </c>
      <c r="I17" s="11">
        <v>40.370370370370367</v>
      </c>
      <c r="J17" s="12">
        <v>109</v>
      </c>
      <c r="K17" s="18">
        <v>4</v>
      </c>
      <c r="L17" s="12">
        <f t="shared" si="0"/>
        <v>161.48148148148147</v>
      </c>
      <c r="M17" s="12">
        <f t="shared" si="1"/>
        <v>436</v>
      </c>
    </row>
    <row r="18" spans="1:13" ht="20.100000000000001" customHeight="1">
      <c r="A18" s="16" t="s">
        <v>76</v>
      </c>
      <c r="B18" s="17" t="s">
        <v>115</v>
      </c>
      <c r="C18" s="17" t="s">
        <v>154</v>
      </c>
      <c r="D18" s="17" t="s">
        <v>112</v>
      </c>
      <c r="E18" s="17" t="s">
        <v>161</v>
      </c>
      <c r="F18" s="18" t="s">
        <v>155</v>
      </c>
      <c r="G18" s="18">
        <v>4202129000</v>
      </c>
      <c r="H18" s="19">
        <v>7350140421283</v>
      </c>
      <c r="I18" s="11">
        <v>29.259259259259256</v>
      </c>
      <c r="J18" s="12">
        <v>79</v>
      </c>
      <c r="K18" s="18">
        <v>3</v>
      </c>
      <c r="L18" s="12">
        <f t="shared" si="0"/>
        <v>87.777777777777771</v>
      </c>
      <c r="M18" s="12">
        <f t="shared" si="1"/>
        <v>237</v>
      </c>
    </row>
    <row r="19" spans="1:13" ht="20.100000000000001" customHeight="1">
      <c r="A19" s="16" t="s">
        <v>60</v>
      </c>
      <c r="B19" s="17" t="s">
        <v>116</v>
      </c>
      <c r="C19" s="17" t="s">
        <v>154</v>
      </c>
      <c r="D19" s="17" t="s">
        <v>88</v>
      </c>
      <c r="E19" s="17" t="s">
        <v>166</v>
      </c>
      <c r="F19" s="18" t="s">
        <v>155</v>
      </c>
      <c r="G19" s="18">
        <v>4202129000</v>
      </c>
      <c r="H19" s="19">
        <v>7350111041410</v>
      </c>
      <c r="I19" s="11">
        <v>36.666666666666664</v>
      </c>
      <c r="J19" s="12">
        <v>99</v>
      </c>
      <c r="K19" s="18">
        <v>8</v>
      </c>
      <c r="L19" s="12">
        <f t="shared" si="0"/>
        <v>293.33333333333331</v>
      </c>
      <c r="M19" s="12">
        <f t="shared" si="1"/>
        <v>792</v>
      </c>
    </row>
    <row r="20" spans="1:13" ht="20.100000000000001" customHeight="1">
      <c r="A20" s="16" t="s">
        <v>73</v>
      </c>
      <c r="B20" s="17" t="s">
        <v>116</v>
      </c>
      <c r="C20" s="17" t="s">
        <v>154</v>
      </c>
      <c r="D20" s="17" t="s">
        <v>117</v>
      </c>
      <c r="E20" s="17" t="s">
        <v>166</v>
      </c>
      <c r="F20" s="18" t="s">
        <v>155</v>
      </c>
      <c r="G20" s="18">
        <v>4202129000</v>
      </c>
      <c r="H20" s="19">
        <v>7350111041427</v>
      </c>
      <c r="I20" s="11">
        <v>36.666666666666664</v>
      </c>
      <c r="J20" s="12">
        <v>99</v>
      </c>
      <c r="K20" s="18">
        <v>3</v>
      </c>
      <c r="L20" s="12">
        <f t="shared" si="0"/>
        <v>110</v>
      </c>
      <c r="M20" s="12">
        <f t="shared" si="1"/>
        <v>297</v>
      </c>
    </row>
    <row r="21" spans="1:13" ht="20.100000000000001" customHeight="1">
      <c r="A21" s="16" t="s">
        <v>45</v>
      </c>
      <c r="B21" s="17" t="s">
        <v>123</v>
      </c>
      <c r="C21" s="17" t="s">
        <v>154</v>
      </c>
      <c r="D21" s="17" t="s">
        <v>124</v>
      </c>
      <c r="E21" s="17" t="s">
        <v>156</v>
      </c>
      <c r="F21" s="18" t="s">
        <v>155</v>
      </c>
      <c r="G21" s="18">
        <v>4202129000</v>
      </c>
      <c r="H21" s="19">
        <v>7350111049232</v>
      </c>
      <c r="I21" s="11">
        <v>29.259259259259256</v>
      </c>
      <c r="J21" s="12">
        <v>79</v>
      </c>
      <c r="K21" s="18">
        <v>75</v>
      </c>
      <c r="L21" s="12">
        <f t="shared" si="0"/>
        <v>2194.4444444444443</v>
      </c>
      <c r="M21" s="12">
        <f t="shared" si="1"/>
        <v>5925</v>
      </c>
    </row>
    <row r="22" spans="1:13" ht="20.100000000000001" customHeight="1">
      <c r="A22" s="16" t="s">
        <v>24</v>
      </c>
      <c r="B22" s="17" t="s">
        <v>126</v>
      </c>
      <c r="C22" s="17" t="s">
        <v>154</v>
      </c>
      <c r="D22" s="17" t="s">
        <v>124</v>
      </c>
      <c r="E22" s="17" t="s">
        <v>156</v>
      </c>
      <c r="F22" s="18" t="s">
        <v>155</v>
      </c>
      <c r="G22" s="18">
        <v>4202129000</v>
      </c>
      <c r="H22" s="19">
        <v>7350111049201</v>
      </c>
      <c r="I22" s="11">
        <v>40.370370370370367</v>
      </c>
      <c r="J22" s="12">
        <v>109</v>
      </c>
      <c r="K22" s="18">
        <v>80</v>
      </c>
      <c r="L22" s="12">
        <f t="shared" si="0"/>
        <v>3229.6296296296296</v>
      </c>
      <c r="M22" s="12">
        <f t="shared" si="1"/>
        <v>8720</v>
      </c>
    </row>
    <row r="23" spans="1:13" ht="20.100000000000001" customHeight="1">
      <c r="A23" s="16" t="s">
        <v>10</v>
      </c>
      <c r="B23" s="17" t="s">
        <v>128</v>
      </c>
      <c r="C23" s="17" t="s">
        <v>154</v>
      </c>
      <c r="D23" s="17" t="s">
        <v>88</v>
      </c>
      <c r="E23" s="17" t="s">
        <v>168</v>
      </c>
      <c r="F23" s="18" t="s">
        <v>155</v>
      </c>
      <c r="G23" s="18">
        <v>4202129000</v>
      </c>
      <c r="H23" s="19">
        <v>7350140420538</v>
      </c>
      <c r="I23" s="11">
        <v>29.259259259259256</v>
      </c>
      <c r="J23" s="12">
        <v>79</v>
      </c>
      <c r="K23" s="18">
        <v>104</v>
      </c>
      <c r="L23" s="12">
        <f t="shared" si="0"/>
        <v>3042.9629629629626</v>
      </c>
      <c r="M23" s="12">
        <f t="shared" si="1"/>
        <v>8216</v>
      </c>
    </row>
    <row r="24" spans="1:13" ht="20.100000000000001" customHeight="1">
      <c r="A24" s="16" t="s">
        <v>30</v>
      </c>
      <c r="B24" s="17" t="s">
        <v>129</v>
      </c>
      <c r="C24" s="17" t="s">
        <v>154</v>
      </c>
      <c r="D24" s="17" t="s">
        <v>88</v>
      </c>
      <c r="E24" s="17" t="s">
        <v>168</v>
      </c>
      <c r="F24" s="18" t="s">
        <v>155</v>
      </c>
      <c r="G24" s="18">
        <v>4202129000</v>
      </c>
      <c r="H24" s="19">
        <v>7350140420552</v>
      </c>
      <c r="I24" s="11">
        <v>29.259259259259256</v>
      </c>
      <c r="J24" s="12">
        <v>79</v>
      </c>
      <c r="K24" s="18">
        <v>125</v>
      </c>
      <c r="L24" s="12">
        <f t="shared" si="0"/>
        <v>3657.4074074074069</v>
      </c>
      <c r="M24" s="12">
        <f t="shared" si="1"/>
        <v>9875</v>
      </c>
    </row>
    <row r="25" spans="1:13" ht="20.100000000000001" customHeight="1">
      <c r="A25" s="16" t="s">
        <v>18</v>
      </c>
      <c r="B25" s="17" t="s">
        <v>149</v>
      </c>
      <c r="C25" s="17" t="s">
        <v>154</v>
      </c>
      <c r="D25" s="17" t="s">
        <v>91</v>
      </c>
      <c r="E25" s="17" t="s">
        <v>168</v>
      </c>
      <c r="F25" s="18" t="s">
        <v>155</v>
      </c>
      <c r="G25" s="18">
        <v>4202129000</v>
      </c>
      <c r="H25" s="19">
        <v>7350111040994</v>
      </c>
      <c r="I25" s="11">
        <v>51.481481481481481</v>
      </c>
      <c r="J25" s="12">
        <v>139</v>
      </c>
      <c r="K25" s="18">
        <v>286</v>
      </c>
      <c r="L25" s="12">
        <f t="shared" si="0"/>
        <v>14723.703703703704</v>
      </c>
      <c r="M25" s="12">
        <f t="shared" si="1"/>
        <v>39754</v>
      </c>
    </row>
    <row r="26" spans="1:13" ht="20.100000000000001" customHeight="1">
      <c r="A26" s="16" t="s">
        <v>47</v>
      </c>
      <c r="B26" s="17" t="s">
        <v>149</v>
      </c>
      <c r="C26" s="17" t="s">
        <v>154</v>
      </c>
      <c r="D26" s="17" t="s">
        <v>131</v>
      </c>
      <c r="E26" s="17" t="s">
        <v>168</v>
      </c>
      <c r="F26" s="18" t="s">
        <v>155</v>
      </c>
      <c r="G26" s="18">
        <v>4202129000</v>
      </c>
      <c r="H26" s="19">
        <v>7350111047993</v>
      </c>
      <c r="I26" s="11">
        <v>51.481481481481481</v>
      </c>
      <c r="J26" s="12">
        <v>139</v>
      </c>
      <c r="K26" s="18">
        <v>199</v>
      </c>
      <c r="L26" s="12">
        <f t="shared" si="0"/>
        <v>10244.814814814814</v>
      </c>
      <c r="M26" s="12">
        <f t="shared" si="1"/>
        <v>27661</v>
      </c>
    </row>
    <row r="27" spans="1:13" ht="20.100000000000001" customHeight="1">
      <c r="A27" s="16" t="s">
        <v>55</v>
      </c>
      <c r="B27" s="17" t="s">
        <v>149</v>
      </c>
      <c r="C27" s="17" t="s">
        <v>154</v>
      </c>
      <c r="D27" s="17" t="s">
        <v>119</v>
      </c>
      <c r="E27" s="17" t="s">
        <v>168</v>
      </c>
      <c r="F27" s="18" t="s">
        <v>155</v>
      </c>
      <c r="G27" s="18">
        <v>4202129000</v>
      </c>
      <c r="H27" s="19">
        <v>7350111044176</v>
      </c>
      <c r="I27" s="11">
        <v>51.481481481481481</v>
      </c>
      <c r="J27" s="12">
        <v>139</v>
      </c>
      <c r="K27" s="18">
        <v>19</v>
      </c>
      <c r="L27" s="12">
        <f t="shared" si="0"/>
        <v>978.14814814814815</v>
      </c>
      <c r="M27" s="12">
        <f t="shared" si="1"/>
        <v>2641</v>
      </c>
    </row>
    <row r="28" spans="1:13" ht="20.100000000000001" customHeight="1">
      <c r="A28" s="16" t="s">
        <v>6</v>
      </c>
      <c r="B28" s="17" t="s">
        <v>150</v>
      </c>
      <c r="C28" s="17" t="s">
        <v>154</v>
      </c>
      <c r="D28" s="17" t="s">
        <v>91</v>
      </c>
      <c r="E28" s="17" t="s">
        <v>168</v>
      </c>
      <c r="F28" s="18" t="s">
        <v>155</v>
      </c>
      <c r="G28" s="18">
        <v>4202129000</v>
      </c>
      <c r="H28" s="19">
        <v>7350111042110</v>
      </c>
      <c r="I28" s="11">
        <v>44.074074074074069</v>
      </c>
      <c r="J28" s="12">
        <v>119</v>
      </c>
      <c r="K28" s="18">
        <v>89</v>
      </c>
      <c r="L28" s="12">
        <f t="shared" si="0"/>
        <v>3922.5925925925922</v>
      </c>
      <c r="M28" s="12">
        <f t="shared" si="1"/>
        <v>10591</v>
      </c>
    </row>
    <row r="29" spans="1:13" ht="20.100000000000001" customHeight="1">
      <c r="A29" s="16" t="s">
        <v>2</v>
      </c>
      <c r="B29" s="17" t="s">
        <v>132</v>
      </c>
      <c r="C29" s="17" t="s">
        <v>154</v>
      </c>
      <c r="D29" s="17" t="s">
        <v>91</v>
      </c>
      <c r="E29" s="17" t="s">
        <v>168</v>
      </c>
      <c r="F29" s="18" t="s">
        <v>155</v>
      </c>
      <c r="G29" s="18">
        <v>4202129000</v>
      </c>
      <c r="H29" s="19">
        <v>7350111042295</v>
      </c>
      <c r="I29" s="11">
        <v>40.370370370370367</v>
      </c>
      <c r="J29" s="12">
        <v>109</v>
      </c>
      <c r="K29" s="18">
        <v>167</v>
      </c>
      <c r="L29" s="12">
        <f t="shared" si="0"/>
        <v>6741.8518518518513</v>
      </c>
      <c r="M29" s="12">
        <f t="shared" si="1"/>
        <v>18203</v>
      </c>
    </row>
    <row r="30" spans="1:13" ht="20.100000000000001" customHeight="1">
      <c r="A30" s="16" t="s">
        <v>15</v>
      </c>
      <c r="B30" s="17" t="s">
        <v>132</v>
      </c>
      <c r="C30" s="17" t="s">
        <v>154</v>
      </c>
      <c r="D30" s="17" t="s">
        <v>105</v>
      </c>
      <c r="E30" s="17" t="s">
        <v>168</v>
      </c>
      <c r="F30" s="18" t="s">
        <v>155</v>
      </c>
      <c r="G30" s="18">
        <v>4202129000</v>
      </c>
      <c r="H30" s="19">
        <v>7350111049942</v>
      </c>
      <c r="I30" s="11">
        <v>40.370370370370367</v>
      </c>
      <c r="J30" s="12">
        <v>109</v>
      </c>
      <c r="K30" s="18">
        <v>52</v>
      </c>
      <c r="L30" s="12">
        <f t="shared" si="0"/>
        <v>2099.2592592592591</v>
      </c>
      <c r="M30" s="12">
        <f t="shared" si="1"/>
        <v>5668</v>
      </c>
    </row>
    <row r="31" spans="1:13" ht="20.100000000000001" customHeight="1">
      <c r="A31" s="16" t="s">
        <v>39</v>
      </c>
      <c r="B31" s="17" t="s">
        <v>132</v>
      </c>
      <c r="C31" s="17" t="s">
        <v>154</v>
      </c>
      <c r="D31" s="17" t="s">
        <v>124</v>
      </c>
      <c r="E31" s="17" t="s">
        <v>168</v>
      </c>
      <c r="F31" s="18" t="s">
        <v>155</v>
      </c>
      <c r="G31" s="18">
        <v>4202129000</v>
      </c>
      <c r="H31" s="19">
        <v>7350111049966</v>
      </c>
      <c r="I31" s="11">
        <v>40.370370370370367</v>
      </c>
      <c r="J31" s="12">
        <v>109</v>
      </c>
      <c r="K31" s="18">
        <v>52</v>
      </c>
      <c r="L31" s="12">
        <f t="shared" si="0"/>
        <v>2099.2592592592591</v>
      </c>
      <c r="M31" s="12">
        <f t="shared" si="1"/>
        <v>5668</v>
      </c>
    </row>
    <row r="32" spans="1:13" ht="20.100000000000001" customHeight="1">
      <c r="A32" s="16" t="s">
        <v>20</v>
      </c>
      <c r="B32" s="17" t="s">
        <v>87</v>
      </c>
      <c r="C32" s="17" t="s">
        <v>154</v>
      </c>
      <c r="D32" s="17" t="s">
        <v>105</v>
      </c>
      <c r="E32" s="17" t="s">
        <v>168</v>
      </c>
      <c r="F32" s="18" t="s">
        <v>155</v>
      </c>
      <c r="G32" s="18">
        <v>4202129000</v>
      </c>
      <c r="H32" s="19">
        <v>7350111041854</v>
      </c>
      <c r="I32" s="11">
        <v>40.370370370370367</v>
      </c>
      <c r="J32" s="12">
        <v>109</v>
      </c>
      <c r="K32" s="18">
        <v>79</v>
      </c>
      <c r="L32" s="12">
        <f t="shared" si="0"/>
        <v>3189.2592592592591</v>
      </c>
      <c r="M32" s="12">
        <f t="shared" si="1"/>
        <v>8611</v>
      </c>
    </row>
    <row r="33" spans="1:13" ht="20.100000000000001" customHeight="1">
      <c r="A33" s="16" t="s">
        <v>35</v>
      </c>
      <c r="B33" s="17" t="s">
        <v>87</v>
      </c>
      <c r="C33" s="17" t="s">
        <v>154</v>
      </c>
      <c r="D33" s="17" t="s">
        <v>124</v>
      </c>
      <c r="E33" s="17"/>
      <c r="F33" s="18" t="s">
        <v>155</v>
      </c>
      <c r="G33" s="18">
        <v>4202129000</v>
      </c>
      <c r="H33" s="19">
        <v>7350111041717</v>
      </c>
      <c r="I33" s="11">
        <v>40.370370370370367</v>
      </c>
      <c r="J33" s="12">
        <v>109</v>
      </c>
      <c r="K33" s="18">
        <v>67</v>
      </c>
      <c r="L33" s="12">
        <f t="shared" si="0"/>
        <v>2704.8148148148148</v>
      </c>
      <c r="M33" s="12">
        <f t="shared" si="1"/>
        <v>7303</v>
      </c>
    </row>
    <row r="34" spans="1:13" ht="20.100000000000001" customHeight="1">
      <c r="A34" s="16" t="s">
        <v>17</v>
      </c>
      <c r="B34" s="17" t="s">
        <v>150</v>
      </c>
      <c r="C34" s="17" t="s">
        <v>154</v>
      </c>
      <c r="D34" s="17" t="s">
        <v>105</v>
      </c>
      <c r="E34" s="17" t="s">
        <v>168</v>
      </c>
      <c r="F34" s="18" t="s">
        <v>155</v>
      </c>
      <c r="G34" s="18">
        <v>4202129000</v>
      </c>
      <c r="H34" s="19">
        <v>7350111049904</v>
      </c>
      <c r="I34" s="11">
        <v>44.074074074074069</v>
      </c>
      <c r="J34" s="12">
        <v>119</v>
      </c>
      <c r="K34" s="18">
        <v>60</v>
      </c>
      <c r="L34" s="12">
        <f t="shared" si="0"/>
        <v>2644.4444444444443</v>
      </c>
      <c r="M34" s="12">
        <f t="shared" si="1"/>
        <v>7140</v>
      </c>
    </row>
    <row r="35" spans="1:13" ht="20.100000000000001" customHeight="1">
      <c r="A35" s="16" t="s">
        <v>12</v>
      </c>
      <c r="B35" s="17" t="s">
        <v>150</v>
      </c>
      <c r="C35" s="17" t="s">
        <v>154</v>
      </c>
      <c r="D35" s="17" t="s">
        <v>124</v>
      </c>
      <c r="E35" s="17" t="s">
        <v>168</v>
      </c>
      <c r="F35" s="18" t="s">
        <v>155</v>
      </c>
      <c r="G35" s="18">
        <v>4202129000</v>
      </c>
      <c r="H35" s="19">
        <v>7350111049928</v>
      </c>
      <c r="I35" s="11">
        <v>44.074074074074069</v>
      </c>
      <c r="J35" s="12">
        <v>119</v>
      </c>
      <c r="K35" s="18">
        <v>38</v>
      </c>
      <c r="L35" s="12">
        <f t="shared" si="0"/>
        <v>1674.8148148148146</v>
      </c>
      <c r="M35" s="12">
        <f t="shared" si="1"/>
        <v>4522</v>
      </c>
    </row>
    <row r="36" spans="1:13" ht="20.100000000000001" customHeight="1">
      <c r="A36" s="16" t="s">
        <v>42</v>
      </c>
      <c r="B36" s="17" t="s">
        <v>150</v>
      </c>
      <c r="C36" s="17" t="s">
        <v>154</v>
      </c>
      <c r="D36" s="17" t="s">
        <v>134</v>
      </c>
      <c r="E36" s="17" t="s">
        <v>168</v>
      </c>
      <c r="F36" s="18" t="s">
        <v>155</v>
      </c>
      <c r="G36" s="18">
        <v>4202129000</v>
      </c>
      <c r="H36" s="19">
        <v>7350111048044</v>
      </c>
      <c r="I36" s="11">
        <v>51.481481481481481</v>
      </c>
      <c r="J36" s="12">
        <v>139</v>
      </c>
      <c r="K36" s="18">
        <v>61</v>
      </c>
      <c r="L36" s="12">
        <f t="shared" si="0"/>
        <v>3140.3703703703704</v>
      </c>
      <c r="M36" s="12">
        <f t="shared" si="1"/>
        <v>8479</v>
      </c>
    </row>
    <row r="37" spans="1:13" ht="20.100000000000001" customHeight="1">
      <c r="A37" s="16" t="s">
        <v>19</v>
      </c>
      <c r="B37" s="17" t="s">
        <v>149</v>
      </c>
      <c r="C37" s="17" t="s">
        <v>154</v>
      </c>
      <c r="D37" s="17" t="s">
        <v>105</v>
      </c>
      <c r="E37" s="17" t="s">
        <v>168</v>
      </c>
      <c r="F37" s="18" t="s">
        <v>155</v>
      </c>
      <c r="G37" s="18">
        <v>4202129000</v>
      </c>
      <c r="H37" s="19">
        <v>7350111041045</v>
      </c>
      <c r="I37" s="11">
        <v>51.481481481481481</v>
      </c>
      <c r="J37" s="12">
        <v>139</v>
      </c>
      <c r="K37" s="18">
        <v>83</v>
      </c>
      <c r="L37" s="12">
        <f t="shared" si="0"/>
        <v>4272.9629629629626</v>
      </c>
      <c r="M37" s="12">
        <f t="shared" si="1"/>
        <v>11537</v>
      </c>
    </row>
    <row r="38" spans="1:13" ht="20.100000000000001" customHeight="1">
      <c r="A38" s="16" t="s">
        <v>34</v>
      </c>
      <c r="B38" s="17" t="s">
        <v>149</v>
      </c>
      <c r="C38" s="17" t="s">
        <v>154</v>
      </c>
      <c r="D38" s="17" t="s">
        <v>124</v>
      </c>
      <c r="E38" s="17" t="s">
        <v>168</v>
      </c>
      <c r="F38" s="18" t="s">
        <v>155</v>
      </c>
      <c r="G38" s="18">
        <v>4202129000</v>
      </c>
      <c r="H38" s="19">
        <v>7350111041069</v>
      </c>
      <c r="I38" s="11">
        <v>51.481481481481481</v>
      </c>
      <c r="J38" s="12">
        <v>139</v>
      </c>
      <c r="K38" s="18">
        <v>34</v>
      </c>
      <c r="L38" s="12">
        <f t="shared" si="0"/>
        <v>1750.3703703703704</v>
      </c>
      <c r="M38" s="12">
        <f t="shared" si="1"/>
        <v>4726</v>
      </c>
    </row>
    <row r="39" spans="1:13" ht="20.100000000000001" customHeight="1">
      <c r="A39" s="16" t="s">
        <v>58</v>
      </c>
      <c r="B39" s="17" t="s">
        <v>149</v>
      </c>
      <c r="C39" s="17" t="s">
        <v>154</v>
      </c>
      <c r="D39" s="17" t="s">
        <v>135</v>
      </c>
      <c r="E39" s="17" t="s">
        <v>168</v>
      </c>
      <c r="F39" s="18" t="s">
        <v>155</v>
      </c>
      <c r="G39" s="18">
        <v>4202129000</v>
      </c>
      <c r="H39" s="19">
        <v>7350111048396</v>
      </c>
      <c r="I39" s="11">
        <v>51.481481481481481</v>
      </c>
      <c r="J39" s="12">
        <v>139</v>
      </c>
      <c r="K39" s="18">
        <v>6</v>
      </c>
      <c r="L39" s="12">
        <f t="shared" si="0"/>
        <v>308.88888888888891</v>
      </c>
      <c r="M39" s="12">
        <f t="shared" si="1"/>
        <v>834</v>
      </c>
    </row>
    <row r="40" spans="1:13" ht="20.100000000000001" customHeight="1">
      <c r="A40" s="16" t="s">
        <v>9</v>
      </c>
      <c r="B40" s="17" t="s">
        <v>143</v>
      </c>
      <c r="C40" s="17" t="s">
        <v>154</v>
      </c>
      <c r="D40" s="17" t="s">
        <v>139</v>
      </c>
      <c r="E40" s="17" t="s">
        <v>169</v>
      </c>
      <c r="F40" s="18" t="s">
        <v>155</v>
      </c>
      <c r="G40" s="18">
        <v>4202129000</v>
      </c>
      <c r="H40" s="19">
        <v>7350111048006</v>
      </c>
      <c r="I40" s="11">
        <v>73.703703703703695</v>
      </c>
      <c r="J40" s="12">
        <v>199</v>
      </c>
      <c r="K40" s="18">
        <v>224</v>
      </c>
      <c r="L40" s="12">
        <f t="shared" si="0"/>
        <v>16509.629629629628</v>
      </c>
      <c r="M40" s="12">
        <f t="shared" si="1"/>
        <v>44576</v>
      </c>
    </row>
    <row r="41" spans="1:13" ht="20.100000000000001" customHeight="1">
      <c r="A41" s="16" t="s">
        <v>41</v>
      </c>
      <c r="B41" s="17" t="s">
        <v>146</v>
      </c>
      <c r="C41" s="17" t="s">
        <v>154</v>
      </c>
      <c r="D41" s="17" t="s">
        <v>124</v>
      </c>
      <c r="E41" s="17" t="s">
        <v>156</v>
      </c>
      <c r="F41" s="18" t="s">
        <v>155</v>
      </c>
      <c r="G41" s="18">
        <v>4202129000</v>
      </c>
      <c r="H41" s="19">
        <v>7350111049324</v>
      </c>
      <c r="I41" s="11">
        <v>58.888888888888886</v>
      </c>
      <c r="J41" s="12">
        <v>159</v>
      </c>
      <c r="K41" s="18">
        <v>35</v>
      </c>
      <c r="L41" s="12">
        <f t="shared" si="0"/>
        <v>2061.1111111111109</v>
      </c>
      <c r="M41" s="12">
        <f t="shared" si="1"/>
        <v>5565</v>
      </c>
    </row>
    <row r="42" spans="1:13" ht="20.100000000000001" customHeight="1">
      <c r="A42" s="16" t="s">
        <v>75</v>
      </c>
      <c r="B42" s="17" t="s">
        <v>118</v>
      </c>
      <c r="C42" s="17" t="s">
        <v>167</v>
      </c>
      <c r="D42" s="17" t="s">
        <v>88</v>
      </c>
      <c r="E42" s="17" t="s">
        <v>166</v>
      </c>
      <c r="F42" s="18" t="s">
        <v>155</v>
      </c>
      <c r="G42" s="18">
        <v>4202129000</v>
      </c>
      <c r="H42" s="19">
        <v>7350111041458</v>
      </c>
      <c r="I42" s="11">
        <v>18.148148148148145</v>
      </c>
      <c r="J42" s="12">
        <v>49</v>
      </c>
      <c r="K42" s="18">
        <v>8</v>
      </c>
      <c r="L42" s="12">
        <f t="shared" si="0"/>
        <v>145.18518518518516</v>
      </c>
      <c r="M42" s="12">
        <f t="shared" si="1"/>
        <v>392</v>
      </c>
    </row>
    <row r="43" spans="1:13" ht="20.100000000000001" customHeight="1">
      <c r="A43" s="16" t="s">
        <v>79</v>
      </c>
      <c r="B43" s="17" t="s">
        <v>118</v>
      </c>
      <c r="C43" s="17" t="s">
        <v>167</v>
      </c>
      <c r="D43" s="17" t="s">
        <v>117</v>
      </c>
      <c r="E43" s="17" t="s">
        <v>166</v>
      </c>
      <c r="F43" s="18" t="s">
        <v>155</v>
      </c>
      <c r="G43" s="18">
        <v>4202129000</v>
      </c>
      <c r="H43" s="19">
        <v>7350111041465</v>
      </c>
      <c r="I43" s="11">
        <v>18.148148148148145</v>
      </c>
      <c r="J43" s="12">
        <v>49</v>
      </c>
      <c r="K43" s="18">
        <v>2</v>
      </c>
      <c r="L43" s="12">
        <f t="shared" si="0"/>
        <v>36.296296296296291</v>
      </c>
      <c r="M43" s="12">
        <f t="shared" si="1"/>
        <v>98</v>
      </c>
    </row>
    <row r="44" spans="1:13" ht="20.100000000000001" customHeight="1">
      <c r="A44" s="16" t="s">
        <v>65</v>
      </c>
      <c r="B44" s="17" t="s">
        <v>118</v>
      </c>
      <c r="C44" s="17" t="s">
        <v>167</v>
      </c>
      <c r="D44" s="17" t="s">
        <v>119</v>
      </c>
      <c r="E44" s="17" t="s">
        <v>166</v>
      </c>
      <c r="F44" s="18" t="s">
        <v>155</v>
      </c>
      <c r="G44" s="18">
        <v>4202129000</v>
      </c>
      <c r="H44" s="19">
        <v>7350111041472</v>
      </c>
      <c r="I44" s="11">
        <v>18.148148148148145</v>
      </c>
      <c r="J44" s="12">
        <v>49</v>
      </c>
      <c r="K44" s="18">
        <v>32</v>
      </c>
      <c r="L44" s="12">
        <f t="shared" si="0"/>
        <v>580.74074074074065</v>
      </c>
      <c r="M44" s="12">
        <f t="shared" si="1"/>
        <v>1568</v>
      </c>
    </row>
    <row r="45" spans="1:13" ht="20.100000000000001" customHeight="1">
      <c r="A45" s="16" t="s">
        <v>40</v>
      </c>
      <c r="B45" s="17" t="s">
        <v>133</v>
      </c>
      <c r="C45" s="17" t="s">
        <v>167</v>
      </c>
      <c r="D45" s="17" t="s">
        <v>105</v>
      </c>
      <c r="E45" s="17" t="s">
        <v>156</v>
      </c>
      <c r="F45" s="18" t="s">
        <v>155</v>
      </c>
      <c r="G45" s="18">
        <v>4202129000</v>
      </c>
      <c r="H45" s="19">
        <v>7350111041083</v>
      </c>
      <c r="I45" s="11">
        <v>21.851851851851851</v>
      </c>
      <c r="J45" s="12">
        <v>59</v>
      </c>
      <c r="K45" s="18">
        <v>137</v>
      </c>
      <c r="L45" s="12">
        <f t="shared" si="0"/>
        <v>2993.7037037037035</v>
      </c>
      <c r="M45" s="12">
        <f t="shared" si="1"/>
        <v>8083</v>
      </c>
    </row>
    <row r="46" spans="1:13" ht="20.100000000000001" customHeight="1">
      <c r="A46" s="16" t="s">
        <v>28</v>
      </c>
      <c r="B46" s="17" t="s">
        <v>133</v>
      </c>
      <c r="C46" s="17" t="s">
        <v>167</v>
      </c>
      <c r="D46" s="17" t="s">
        <v>124</v>
      </c>
      <c r="E46" s="17" t="s">
        <v>156</v>
      </c>
      <c r="F46" s="18" t="s">
        <v>155</v>
      </c>
      <c r="G46" s="18">
        <v>4202129000</v>
      </c>
      <c r="H46" s="19">
        <v>7350111041403</v>
      </c>
      <c r="I46" s="11">
        <v>21.851851851851851</v>
      </c>
      <c r="J46" s="12">
        <v>59</v>
      </c>
      <c r="K46" s="18">
        <v>26</v>
      </c>
      <c r="L46" s="12">
        <f t="shared" si="0"/>
        <v>568.14814814814815</v>
      </c>
      <c r="M46" s="12">
        <f t="shared" si="1"/>
        <v>1534</v>
      </c>
    </row>
    <row r="47" spans="1:13" ht="20.100000000000001" customHeight="1">
      <c r="A47" s="16" t="s">
        <v>52</v>
      </c>
      <c r="B47" s="17" t="s">
        <v>142</v>
      </c>
      <c r="C47" s="17" t="s">
        <v>167</v>
      </c>
      <c r="D47" s="17" t="s">
        <v>124</v>
      </c>
      <c r="E47" s="17" t="s">
        <v>156</v>
      </c>
      <c r="F47" s="18" t="s">
        <v>155</v>
      </c>
      <c r="G47" s="18">
        <v>4911101000</v>
      </c>
      <c r="H47" s="19">
        <v>7350111049263</v>
      </c>
      <c r="I47" s="11">
        <v>25.555555555555554</v>
      </c>
      <c r="J47" s="12">
        <v>69</v>
      </c>
      <c r="K47" s="18">
        <v>51</v>
      </c>
      <c r="L47" s="12">
        <f t="shared" si="0"/>
        <v>1303.3333333333333</v>
      </c>
      <c r="M47" s="12">
        <f t="shared" si="1"/>
        <v>3519</v>
      </c>
    </row>
    <row r="48" spans="1:13" ht="20.100000000000001" customHeight="1">
      <c r="A48" s="16" t="s">
        <v>84</v>
      </c>
      <c r="B48" s="17" t="s">
        <v>97</v>
      </c>
      <c r="C48" s="17" t="s">
        <v>157</v>
      </c>
      <c r="D48" s="17" t="s">
        <v>88</v>
      </c>
      <c r="E48" s="17" t="s">
        <v>156</v>
      </c>
      <c r="F48" s="18" t="s">
        <v>155</v>
      </c>
      <c r="G48" s="18">
        <v>4202129000</v>
      </c>
      <c r="H48" s="19">
        <v>7350111045609</v>
      </c>
      <c r="I48" s="11">
        <v>5</v>
      </c>
      <c r="J48" s="12">
        <v>59</v>
      </c>
      <c r="K48" s="18">
        <v>4</v>
      </c>
      <c r="L48" s="12">
        <f t="shared" si="0"/>
        <v>20</v>
      </c>
      <c r="M48" s="12">
        <f t="shared" si="1"/>
        <v>236</v>
      </c>
    </row>
    <row r="49" spans="1:13" ht="20.100000000000001" customHeight="1">
      <c r="A49" s="16" t="s">
        <v>5</v>
      </c>
      <c r="B49" s="17" t="s">
        <v>98</v>
      </c>
      <c r="C49" s="17" t="s">
        <v>157</v>
      </c>
      <c r="D49" s="17" t="s">
        <v>88</v>
      </c>
      <c r="E49" s="30" t="s">
        <v>156</v>
      </c>
      <c r="F49" s="18" t="s">
        <v>155</v>
      </c>
      <c r="G49" s="18">
        <v>4202129000</v>
      </c>
      <c r="H49" s="19">
        <v>7350111044442</v>
      </c>
      <c r="I49" s="11">
        <v>21.851851851851851</v>
      </c>
      <c r="J49" s="12">
        <v>59</v>
      </c>
      <c r="K49" s="18">
        <v>425</v>
      </c>
      <c r="L49" s="12">
        <f t="shared" si="0"/>
        <v>9287.0370370370365</v>
      </c>
      <c r="M49" s="12">
        <f t="shared" si="1"/>
        <v>25075</v>
      </c>
    </row>
    <row r="50" spans="1:13" ht="20.100000000000001" customHeight="1">
      <c r="A50" s="16" t="s">
        <v>8</v>
      </c>
      <c r="B50" s="17" t="s">
        <v>98</v>
      </c>
      <c r="C50" s="17" t="s">
        <v>157</v>
      </c>
      <c r="D50" s="17" t="s">
        <v>93</v>
      </c>
      <c r="E50" s="17" t="s">
        <v>156</v>
      </c>
      <c r="F50" s="18" t="s">
        <v>155</v>
      </c>
      <c r="G50" s="18">
        <v>4202129000</v>
      </c>
      <c r="H50" s="19">
        <v>7350111044664</v>
      </c>
      <c r="I50" s="11">
        <v>21.851851851851851</v>
      </c>
      <c r="J50" s="12">
        <v>59</v>
      </c>
      <c r="K50" s="18">
        <v>403</v>
      </c>
      <c r="L50" s="12">
        <f t="shared" si="0"/>
        <v>8806.2962962962956</v>
      </c>
      <c r="M50" s="12">
        <f t="shared" si="1"/>
        <v>23777</v>
      </c>
    </row>
    <row r="51" spans="1:13" ht="20.100000000000001" customHeight="1">
      <c r="A51" s="16" t="s">
        <v>68</v>
      </c>
      <c r="B51" s="17" t="s">
        <v>113</v>
      </c>
      <c r="C51" s="17" t="s">
        <v>157</v>
      </c>
      <c r="D51" s="17" t="s">
        <v>88</v>
      </c>
      <c r="E51" s="17" t="s">
        <v>161</v>
      </c>
      <c r="F51" s="18" t="s">
        <v>155</v>
      </c>
      <c r="G51" s="18">
        <v>4202129000</v>
      </c>
      <c r="H51" s="19">
        <v>7350140421108</v>
      </c>
      <c r="I51" s="11">
        <v>18.148148148148145</v>
      </c>
      <c r="J51" s="12">
        <v>49</v>
      </c>
      <c r="K51" s="18">
        <v>12</v>
      </c>
      <c r="L51" s="12">
        <f t="shared" si="0"/>
        <v>217.77777777777774</v>
      </c>
      <c r="M51" s="12">
        <f t="shared" si="1"/>
        <v>588</v>
      </c>
    </row>
    <row r="52" spans="1:13" ht="20.100000000000001" customHeight="1">
      <c r="A52" s="16" t="s">
        <v>64</v>
      </c>
      <c r="B52" s="17" t="s">
        <v>113</v>
      </c>
      <c r="C52" s="17" t="s">
        <v>157</v>
      </c>
      <c r="D52" s="17" t="s">
        <v>93</v>
      </c>
      <c r="E52" s="17" t="s">
        <v>161</v>
      </c>
      <c r="F52" s="18" t="s">
        <v>155</v>
      </c>
      <c r="G52" s="18">
        <v>4202129000</v>
      </c>
      <c r="H52" s="19">
        <v>7350140421122</v>
      </c>
      <c r="I52" s="11">
        <v>18.148148148148145</v>
      </c>
      <c r="J52" s="12">
        <v>49</v>
      </c>
      <c r="K52" s="18">
        <v>28</v>
      </c>
      <c r="L52" s="12">
        <f t="shared" si="0"/>
        <v>508.14814814814804</v>
      </c>
      <c r="M52" s="12">
        <f t="shared" si="1"/>
        <v>1372</v>
      </c>
    </row>
    <row r="53" spans="1:13" ht="20.100000000000001" customHeight="1">
      <c r="A53" s="16" t="s">
        <v>77</v>
      </c>
      <c r="B53" s="17" t="s">
        <v>113</v>
      </c>
      <c r="C53" s="17" t="s">
        <v>157</v>
      </c>
      <c r="D53" s="17" t="s">
        <v>112</v>
      </c>
      <c r="E53" s="17" t="s">
        <v>161</v>
      </c>
      <c r="F53" s="18" t="s">
        <v>155</v>
      </c>
      <c r="G53" s="18">
        <v>4202129000</v>
      </c>
      <c r="H53" s="19">
        <v>7350140421146</v>
      </c>
      <c r="I53" s="11">
        <v>18.148148148148145</v>
      </c>
      <c r="J53" s="12">
        <v>49</v>
      </c>
      <c r="K53" s="18">
        <v>4</v>
      </c>
      <c r="L53" s="12">
        <f t="shared" si="0"/>
        <v>72.592592592592581</v>
      </c>
      <c r="M53" s="12">
        <f t="shared" si="1"/>
        <v>196</v>
      </c>
    </row>
    <row r="54" spans="1:13" ht="20.100000000000001" customHeight="1">
      <c r="A54" s="16" t="s">
        <v>63</v>
      </c>
      <c r="B54" s="17" t="s">
        <v>121</v>
      </c>
      <c r="C54" s="17" t="s">
        <v>157</v>
      </c>
      <c r="D54" s="17" t="s">
        <v>88</v>
      </c>
      <c r="E54" s="17" t="s">
        <v>166</v>
      </c>
      <c r="F54" s="18" t="s">
        <v>155</v>
      </c>
      <c r="G54" s="18">
        <v>4202129000</v>
      </c>
      <c r="H54" s="19">
        <v>7350111040086</v>
      </c>
      <c r="I54" s="11">
        <v>18.148148148148145</v>
      </c>
      <c r="J54" s="12">
        <v>49</v>
      </c>
      <c r="K54" s="18">
        <v>42</v>
      </c>
      <c r="L54" s="12">
        <f t="shared" si="0"/>
        <v>762.22222222222206</v>
      </c>
      <c r="M54" s="12">
        <f t="shared" si="1"/>
        <v>2058</v>
      </c>
    </row>
    <row r="55" spans="1:13" ht="20.100000000000001" customHeight="1">
      <c r="A55" s="16" t="s">
        <v>62</v>
      </c>
      <c r="B55" s="17" t="s">
        <v>121</v>
      </c>
      <c r="C55" s="17" t="s">
        <v>157</v>
      </c>
      <c r="D55" s="17" t="s">
        <v>117</v>
      </c>
      <c r="E55" s="17" t="s">
        <v>166</v>
      </c>
      <c r="F55" s="18" t="s">
        <v>155</v>
      </c>
      <c r="G55" s="18">
        <v>4202129000</v>
      </c>
      <c r="H55" s="19">
        <v>7350111040093</v>
      </c>
      <c r="I55" s="11">
        <v>18.148148148148145</v>
      </c>
      <c r="J55" s="12">
        <v>49</v>
      </c>
      <c r="K55" s="18">
        <v>50</v>
      </c>
      <c r="L55" s="12">
        <f t="shared" si="0"/>
        <v>907.40740740740728</v>
      </c>
      <c r="M55" s="12">
        <f t="shared" si="1"/>
        <v>2450</v>
      </c>
    </row>
    <row r="56" spans="1:13" ht="20.100000000000001" customHeight="1">
      <c r="A56" s="16" t="s">
        <v>70</v>
      </c>
      <c r="B56" s="17" t="s">
        <v>121</v>
      </c>
      <c r="C56" s="17" t="s">
        <v>157</v>
      </c>
      <c r="D56" s="17" t="s">
        <v>112</v>
      </c>
      <c r="E56" s="22" t="s">
        <v>166</v>
      </c>
      <c r="F56" s="18" t="s">
        <v>155</v>
      </c>
      <c r="G56" s="18">
        <v>4202129000</v>
      </c>
      <c r="H56" s="19">
        <v>7350111040116</v>
      </c>
      <c r="I56" s="11">
        <v>18.148148148148145</v>
      </c>
      <c r="J56" s="12">
        <v>49</v>
      </c>
      <c r="K56" s="18">
        <v>14</v>
      </c>
      <c r="L56" s="12">
        <f t="shared" si="0"/>
        <v>254.07407407407402</v>
      </c>
      <c r="M56" s="12">
        <f t="shared" si="1"/>
        <v>686</v>
      </c>
    </row>
    <row r="57" spans="1:13" ht="20.100000000000001" customHeight="1">
      <c r="A57" s="16" t="s">
        <v>37</v>
      </c>
      <c r="B57" s="22" t="s">
        <v>136</v>
      </c>
      <c r="C57" s="17" t="s">
        <v>157</v>
      </c>
      <c r="D57" s="17" t="s">
        <v>137</v>
      </c>
      <c r="E57" s="17" t="s">
        <v>166</v>
      </c>
      <c r="F57" s="18" t="s">
        <v>155</v>
      </c>
      <c r="G57" s="18">
        <v>4202129000</v>
      </c>
      <c r="H57" s="19">
        <v>7350111047658</v>
      </c>
      <c r="I57" s="11">
        <v>36.666666666666664</v>
      </c>
      <c r="J57" s="12">
        <v>99</v>
      </c>
      <c r="K57" s="18">
        <v>321</v>
      </c>
      <c r="L57" s="12">
        <f t="shared" si="0"/>
        <v>11770</v>
      </c>
      <c r="M57" s="12">
        <f t="shared" si="1"/>
        <v>31779</v>
      </c>
    </row>
    <row r="58" spans="1:13" ht="20.100000000000001" customHeight="1">
      <c r="A58" s="16" t="s">
        <v>25</v>
      </c>
      <c r="B58" s="17" t="s">
        <v>136</v>
      </c>
      <c r="C58" s="17" t="s">
        <v>157</v>
      </c>
      <c r="D58" s="17" t="s">
        <v>105</v>
      </c>
      <c r="E58" s="17" t="s">
        <v>166</v>
      </c>
      <c r="F58" s="18" t="s">
        <v>155</v>
      </c>
      <c r="G58" s="18">
        <v>4202129000</v>
      </c>
      <c r="H58" s="19">
        <v>7350111049836</v>
      </c>
      <c r="I58" s="11">
        <v>25.555555555555554</v>
      </c>
      <c r="J58" s="12">
        <v>69</v>
      </c>
      <c r="K58" s="18">
        <v>118</v>
      </c>
      <c r="L58" s="12">
        <f t="shared" si="0"/>
        <v>3015.5555555555552</v>
      </c>
      <c r="M58" s="12">
        <f t="shared" si="1"/>
        <v>8142</v>
      </c>
    </row>
    <row r="59" spans="1:13" ht="20.100000000000001" customHeight="1">
      <c r="A59" s="16" t="s">
        <v>21</v>
      </c>
      <c r="B59" s="17" t="s">
        <v>138</v>
      </c>
      <c r="C59" s="17" t="s">
        <v>157</v>
      </c>
      <c r="D59" s="17" t="s">
        <v>139</v>
      </c>
      <c r="E59" s="17" t="s">
        <v>156</v>
      </c>
      <c r="F59" s="18" t="s">
        <v>155</v>
      </c>
      <c r="G59" s="18">
        <v>4202129000</v>
      </c>
      <c r="H59" s="19">
        <v>7350111048495</v>
      </c>
      <c r="I59" s="11">
        <v>14.444444444444443</v>
      </c>
      <c r="J59" s="12">
        <v>39</v>
      </c>
      <c r="K59" s="18">
        <v>106</v>
      </c>
      <c r="L59" s="12">
        <f t="shared" si="0"/>
        <v>1531.1111111111109</v>
      </c>
      <c r="M59" s="12">
        <f t="shared" si="1"/>
        <v>4134</v>
      </c>
    </row>
    <row r="60" spans="1:13" ht="20.100000000000001" customHeight="1">
      <c r="A60" s="16" t="s">
        <v>38</v>
      </c>
      <c r="B60" s="17" t="s">
        <v>138</v>
      </c>
      <c r="C60" s="17" t="s">
        <v>157</v>
      </c>
      <c r="D60" s="17" t="s">
        <v>134</v>
      </c>
      <c r="E60" s="17" t="s">
        <v>156</v>
      </c>
      <c r="F60" s="18" t="s">
        <v>155</v>
      </c>
      <c r="G60" s="18">
        <v>4202129000</v>
      </c>
      <c r="H60" s="19">
        <v>7350111048471</v>
      </c>
      <c r="I60" s="11">
        <v>14.444444444444443</v>
      </c>
      <c r="J60" s="12">
        <v>39</v>
      </c>
      <c r="K60" s="18">
        <v>142</v>
      </c>
      <c r="L60" s="12">
        <f t="shared" si="0"/>
        <v>2051.1111111111109</v>
      </c>
      <c r="M60" s="12">
        <f t="shared" si="1"/>
        <v>5538</v>
      </c>
    </row>
    <row r="61" spans="1:13" ht="20.100000000000001" customHeight="1">
      <c r="A61" s="16" t="s">
        <v>14</v>
      </c>
      <c r="B61" s="17" t="s">
        <v>140</v>
      </c>
      <c r="C61" s="17" t="s">
        <v>157</v>
      </c>
      <c r="D61" s="17" t="s">
        <v>105</v>
      </c>
      <c r="E61" s="17" t="s">
        <v>156</v>
      </c>
      <c r="F61" s="18" t="s">
        <v>155</v>
      </c>
      <c r="G61" s="18">
        <v>4202129000</v>
      </c>
      <c r="H61" s="19">
        <v>7350111049812</v>
      </c>
      <c r="I61" s="11">
        <v>25.555555555555554</v>
      </c>
      <c r="J61" s="12">
        <v>69</v>
      </c>
      <c r="K61" s="18">
        <v>94</v>
      </c>
      <c r="L61" s="12">
        <f t="shared" si="0"/>
        <v>2402.2222222222222</v>
      </c>
      <c r="M61" s="12">
        <f t="shared" si="1"/>
        <v>6486</v>
      </c>
    </row>
    <row r="62" spans="1:13" ht="20.100000000000001" customHeight="1">
      <c r="A62" s="16" t="s">
        <v>43</v>
      </c>
      <c r="B62" s="17" t="s">
        <v>141</v>
      </c>
      <c r="C62" s="17" t="s">
        <v>157</v>
      </c>
      <c r="D62" s="17" t="s">
        <v>137</v>
      </c>
      <c r="E62" s="17" t="s">
        <v>173</v>
      </c>
      <c r="F62" s="18" t="s">
        <v>155</v>
      </c>
      <c r="G62" s="18">
        <v>4202129000</v>
      </c>
      <c r="H62" s="19">
        <v>7350111047672</v>
      </c>
      <c r="I62" s="11">
        <v>36.666666666666664</v>
      </c>
      <c r="J62" s="12">
        <v>99</v>
      </c>
      <c r="K62" s="18">
        <v>252</v>
      </c>
      <c r="L62" s="12">
        <f t="shared" si="0"/>
        <v>9240</v>
      </c>
      <c r="M62" s="12">
        <f t="shared" si="1"/>
        <v>24948</v>
      </c>
    </row>
    <row r="63" spans="1:13" ht="20.100000000000001" customHeight="1">
      <c r="A63" s="16" t="s">
        <v>29</v>
      </c>
      <c r="B63" s="17" t="s">
        <v>141</v>
      </c>
      <c r="C63" s="17" t="s">
        <v>157</v>
      </c>
      <c r="D63" s="17" t="s">
        <v>124</v>
      </c>
      <c r="E63" s="17" t="s">
        <v>173</v>
      </c>
      <c r="F63" s="18" t="s">
        <v>155</v>
      </c>
      <c r="G63" s="18">
        <v>4202129000</v>
      </c>
      <c r="H63" s="19">
        <v>7350111049874</v>
      </c>
      <c r="I63" s="11">
        <v>29.259259259259256</v>
      </c>
      <c r="J63" s="12">
        <v>79</v>
      </c>
      <c r="K63" s="18">
        <v>19</v>
      </c>
      <c r="L63" s="12">
        <f t="shared" si="0"/>
        <v>555.92592592592587</v>
      </c>
      <c r="M63" s="12">
        <f t="shared" si="1"/>
        <v>1501</v>
      </c>
    </row>
    <row r="64" spans="1:13" ht="20.100000000000001" customHeight="1">
      <c r="A64" s="16" t="s">
        <v>56</v>
      </c>
      <c r="B64" s="17" t="s">
        <v>151</v>
      </c>
      <c r="C64" s="17" t="s">
        <v>170</v>
      </c>
      <c r="D64" s="17" t="s">
        <v>105</v>
      </c>
      <c r="E64" s="17" t="s">
        <v>156</v>
      </c>
      <c r="F64" s="18" t="s">
        <v>155</v>
      </c>
      <c r="G64" s="18">
        <v>4202129000</v>
      </c>
      <c r="H64" s="19">
        <v>7350111049980</v>
      </c>
      <c r="I64" s="11">
        <v>18.148148148148145</v>
      </c>
      <c r="J64" s="12">
        <v>49</v>
      </c>
      <c r="K64" s="18">
        <v>52</v>
      </c>
      <c r="L64" s="12">
        <f t="shared" si="0"/>
        <v>943.70370370370358</v>
      </c>
      <c r="M64" s="12">
        <f t="shared" si="1"/>
        <v>2548</v>
      </c>
    </row>
    <row r="65" spans="1:13" ht="20.100000000000001" customHeight="1">
      <c r="A65" s="16" t="s">
        <v>54</v>
      </c>
      <c r="B65" s="17" t="s">
        <v>151</v>
      </c>
      <c r="C65" s="17" t="s">
        <v>170</v>
      </c>
      <c r="D65" s="17" t="s">
        <v>105</v>
      </c>
      <c r="E65" s="17" t="s">
        <v>156</v>
      </c>
      <c r="F65" s="18" t="s">
        <v>155</v>
      </c>
      <c r="G65" s="18">
        <v>4202129000</v>
      </c>
      <c r="H65" s="19">
        <v>7350111041021</v>
      </c>
      <c r="I65" s="11">
        <v>21.851851851851851</v>
      </c>
      <c r="J65" s="12">
        <v>59</v>
      </c>
      <c r="K65" s="18">
        <v>55</v>
      </c>
      <c r="L65" s="12">
        <f t="shared" ref="L65:L90" si="2">I65*K65</f>
        <v>1201.8518518518517</v>
      </c>
      <c r="M65" s="12">
        <f t="shared" ref="M65:M90" si="3">J65*K65</f>
        <v>3245</v>
      </c>
    </row>
    <row r="66" spans="1:13" ht="20.100000000000001" customHeight="1">
      <c r="A66" s="24" t="s">
        <v>7</v>
      </c>
      <c r="B66" s="22" t="s">
        <v>107</v>
      </c>
      <c r="C66" s="17" t="s">
        <v>160</v>
      </c>
      <c r="D66" s="17" t="s">
        <v>88</v>
      </c>
      <c r="E66" s="17" t="s">
        <v>163</v>
      </c>
      <c r="F66" s="18" t="s">
        <v>155</v>
      </c>
      <c r="G66" s="18">
        <v>4202129000</v>
      </c>
      <c r="H66" s="19">
        <v>7350111048112</v>
      </c>
      <c r="I66" s="11">
        <v>18.148148148148145</v>
      </c>
      <c r="J66" s="12">
        <v>49</v>
      </c>
      <c r="K66" s="18">
        <v>91</v>
      </c>
      <c r="L66" s="12">
        <f t="shared" si="2"/>
        <v>1651.4814814814813</v>
      </c>
      <c r="M66" s="12">
        <f t="shared" si="3"/>
        <v>4459</v>
      </c>
    </row>
    <row r="67" spans="1:13" ht="20.100000000000001" customHeight="1">
      <c r="A67" s="16" t="s">
        <v>26</v>
      </c>
      <c r="B67" s="17" t="s">
        <v>107</v>
      </c>
      <c r="C67" s="17" t="s">
        <v>160</v>
      </c>
      <c r="D67" s="17" t="s">
        <v>93</v>
      </c>
      <c r="E67" s="17" t="s">
        <v>163</v>
      </c>
      <c r="F67" s="18" t="s">
        <v>155</v>
      </c>
      <c r="G67" s="18">
        <v>4202129000</v>
      </c>
      <c r="H67" s="19">
        <v>7350111048136</v>
      </c>
      <c r="I67" s="11">
        <v>18.148148148148145</v>
      </c>
      <c r="J67" s="12">
        <v>49</v>
      </c>
      <c r="K67" s="18">
        <v>99</v>
      </c>
      <c r="L67" s="12">
        <f t="shared" si="2"/>
        <v>1796.6666666666663</v>
      </c>
      <c r="M67" s="12">
        <f t="shared" si="3"/>
        <v>4851</v>
      </c>
    </row>
    <row r="68" spans="1:13" ht="20.100000000000001" customHeight="1">
      <c r="A68" s="16" t="s">
        <v>74</v>
      </c>
      <c r="B68" s="17" t="s">
        <v>111</v>
      </c>
      <c r="C68" s="17" t="s">
        <v>160</v>
      </c>
      <c r="D68" s="17" t="s">
        <v>93</v>
      </c>
      <c r="E68" s="17" t="s">
        <v>161</v>
      </c>
      <c r="F68" s="18" t="s">
        <v>155</v>
      </c>
      <c r="G68" s="18">
        <v>4202129000</v>
      </c>
      <c r="H68" s="19">
        <v>7350140421047</v>
      </c>
      <c r="I68" s="11">
        <v>36.666666666666664</v>
      </c>
      <c r="J68" s="12">
        <v>99</v>
      </c>
      <c r="K68" s="18">
        <v>2</v>
      </c>
      <c r="L68" s="12">
        <f t="shared" si="2"/>
        <v>73.333333333333329</v>
      </c>
      <c r="M68" s="12">
        <f t="shared" si="3"/>
        <v>198</v>
      </c>
    </row>
    <row r="69" spans="1:13" ht="20.100000000000001" customHeight="1">
      <c r="A69" s="16" t="s">
        <v>69</v>
      </c>
      <c r="B69" s="17" t="s">
        <v>111</v>
      </c>
      <c r="C69" s="17" t="s">
        <v>160</v>
      </c>
      <c r="D69" s="17" t="s">
        <v>112</v>
      </c>
      <c r="E69" s="17" t="s">
        <v>161</v>
      </c>
      <c r="F69" s="18" t="s">
        <v>155</v>
      </c>
      <c r="G69" s="18">
        <v>4202129000</v>
      </c>
      <c r="H69" s="19">
        <v>7350140421061</v>
      </c>
      <c r="I69" s="11">
        <v>36.666666666666664</v>
      </c>
      <c r="J69" s="12">
        <v>99</v>
      </c>
      <c r="K69" s="18">
        <v>4</v>
      </c>
      <c r="L69" s="12">
        <f t="shared" si="2"/>
        <v>146.66666666666666</v>
      </c>
      <c r="M69" s="12">
        <f t="shared" si="3"/>
        <v>396</v>
      </c>
    </row>
    <row r="70" spans="1:13" ht="20.100000000000001" customHeight="1">
      <c r="A70" s="16" t="s">
        <v>66</v>
      </c>
      <c r="B70" s="17" t="s">
        <v>120</v>
      </c>
      <c r="C70" s="17" t="s">
        <v>160</v>
      </c>
      <c r="D70" s="17" t="s">
        <v>117</v>
      </c>
      <c r="E70" s="17" t="s">
        <v>166</v>
      </c>
      <c r="F70" s="18" t="s">
        <v>155</v>
      </c>
      <c r="G70" s="18">
        <v>4202129000</v>
      </c>
      <c r="H70" s="19">
        <v>7350111040048</v>
      </c>
      <c r="I70" s="11">
        <v>29.259259259259256</v>
      </c>
      <c r="J70" s="12">
        <v>79</v>
      </c>
      <c r="K70" s="18">
        <v>5</v>
      </c>
      <c r="L70" s="12">
        <f t="shared" si="2"/>
        <v>146.29629629629628</v>
      </c>
      <c r="M70" s="12">
        <f t="shared" si="3"/>
        <v>395</v>
      </c>
    </row>
    <row r="71" spans="1:13" ht="20.100000000000001" customHeight="1">
      <c r="A71" s="16" t="s">
        <v>57</v>
      </c>
      <c r="B71" s="17" t="s">
        <v>120</v>
      </c>
      <c r="C71" s="17" t="s">
        <v>160</v>
      </c>
      <c r="D71" s="17" t="s">
        <v>119</v>
      </c>
      <c r="E71" s="17" t="s">
        <v>166</v>
      </c>
      <c r="F71" s="18" t="s">
        <v>155</v>
      </c>
      <c r="G71" s="18">
        <v>4202129000</v>
      </c>
      <c r="H71" s="19">
        <v>7350111040062</v>
      </c>
      <c r="I71" s="11">
        <v>29.259259259259256</v>
      </c>
      <c r="J71" s="12">
        <v>79</v>
      </c>
      <c r="K71" s="18">
        <v>20</v>
      </c>
      <c r="L71" s="12">
        <f t="shared" si="2"/>
        <v>585.18518518518511</v>
      </c>
      <c r="M71" s="12">
        <f t="shared" si="3"/>
        <v>1580</v>
      </c>
    </row>
    <row r="72" spans="1:13" ht="20.100000000000001" customHeight="1">
      <c r="A72" s="16" t="s">
        <v>71</v>
      </c>
      <c r="B72" s="17" t="s">
        <v>120</v>
      </c>
      <c r="C72" s="17" t="s">
        <v>160</v>
      </c>
      <c r="D72" s="17" t="s">
        <v>112</v>
      </c>
      <c r="E72" s="17" t="s">
        <v>166</v>
      </c>
      <c r="F72" s="18" t="s">
        <v>155</v>
      </c>
      <c r="G72" s="18">
        <v>4202129000</v>
      </c>
      <c r="H72" s="19">
        <v>7350111040079</v>
      </c>
      <c r="I72" s="11">
        <v>29.259259259259256</v>
      </c>
      <c r="J72" s="12">
        <v>79</v>
      </c>
      <c r="K72" s="18">
        <v>4</v>
      </c>
      <c r="L72" s="12">
        <f t="shared" si="2"/>
        <v>117.03703703703702</v>
      </c>
      <c r="M72" s="12">
        <f t="shared" si="3"/>
        <v>316</v>
      </c>
    </row>
    <row r="73" spans="1:13" ht="20.100000000000001" customHeight="1">
      <c r="A73" s="16" t="s">
        <v>61</v>
      </c>
      <c r="B73" s="17" t="s">
        <v>122</v>
      </c>
      <c r="C73" s="17" t="s">
        <v>171</v>
      </c>
      <c r="D73" s="17" t="s">
        <v>88</v>
      </c>
      <c r="E73" s="17" t="s">
        <v>166</v>
      </c>
      <c r="F73" s="18" t="s">
        <v>155</v>
      </c>
      <c r="G73" s="18">
        <v>4202129000</v>
      </c>
      <c r="H73" s="19">
        <v>7350111040123</v>
      </c>
      <c r="I73" s="11">
        <v>14.444444444444443</v>
      </c>
      <c r="J73" s="12">
        <v>39</v>
      </c>
      <c r="K73" s="18">
        <v>49</v>
      </c>
      <c r="L73" s="12">
        <f t="shared" si="2"/>
        <v>707.77777777777771</v>
      </c>
      <c r="M73" s="12">
        <f t="shared" si="3"/>
        <v>1911</v>
      </c>
    </row>
    <row r="74" spans="1:13" ht="20.100000000000001" customHeight="1">
      <c r="A74" s="16" t="s">
        <v>78</v>
      </c>
      <c r="B74" s="17" t="s">
        <v>122</v>
      </c>
      <c r="C74" s="17" t="s">
        <v>171</v>
      </c>
      <c r="D74" s="17" t="s">
        <v>112</v>
      </c>
      <c r="E74" s="17" t="s">
        <v>166</v>
      </c>
      <c r="F74" s="18" t="s">
        <v>155</v>
      </c>
      <c r="G74" s="18">
        <v>4202129000</v>
      </c>
      <c r="H74" s="19">
        <v>7350111040154</v>
      </c>
      <c r="I74" s="11">
        <v>14.444444444444443</v>
      </c>
      <c r="J74" s="12">
        <v>39</v>
      </c>
      <c r="K74" s="18">
        <v>4</v>
      </c>
      <c r="L74" s="12">
        <f t="shared" si="2"/>
        <v>57.777777777777771</v>
      </c>
      <c r="M74" s="12">
        <f t="shared" si="3"/>
        <v>156</v>
      </c>
    </row>
    <row r="75" spans="1:13" ht="20.100000000000001" customHeight="1">
      <c r="A75" s="16" t="s">
        <v>44</v>
      </c>
      <c r="B75" s="17" t="s">
        <v>144</v>
      </c>
      <c r="C75" s="17" t="s">
        <v>171</v>
      </c>
      <c r="D75" s="17" t="s">
        <v>105</v>
      </c>
      <c r="E75" s="17" t="s">
        <v>172</v>
      </c>
      <c r="F75" s="18" t="s">
        <v>155</v>
      </c>
      <c r="G75" s="18">
        <v>4202129000</v>
      </c>
      <c r="H75" s="19">
        <v>7350111041489</v>
      </c>
      <c r="I75" s="11">
        <v>10.74074074074074</v>
      </c>
      <c r="J75" s="12">
        <v>29</v>
      </c>
      <c r="K75" s="18">
        <v>99</v>
      </c>
      <c r="L75" s="12">
        <f t="shared" si="2"/>
        <v>1063.3333333333333</v>
      </c>
      <c r="M75" s="12">
        <f t="shared" si="3"/>
        <v>2871</v>
      </c>
    </row>
    <row r="76" spans="1:13" ht="20.100000000000001" customHeight="1">
      <c r="A76" s="20">
        <v>9101</v>
      </c>
      <c r="B76" s="17" t="s">
        <v>92</v>
      </c>
      <c r="C76" s="17" t="s">
        <v>164</v>
      </c>
      <c r="D76" s="17" t="s">
        <v>88</v>
      </c>
      <c r="E76" s="17" t="s">
        <v>165</v>
      </c>
      <c r="F76" s="18" t="s">
        <v>155</v>
      </c>
      <c r="G76" s="18">
        <v>4202129000</v>
      </c>
      <c r="H76" s="19">
        <v>7350111043285</v>
      </c>
      <c r="I76" s="11">
        <v>40.370370370370367</v>
      </c>
      <c r="J76" s="12">
        <v>109</v>
      </c>
      <c r="K76" s="18">
        <v>179</v>
      </c>
      <c r="L76" s="12">
        <f t="shared" si="2"/>
        <v>7226.2962962962956</v>
      </c>
      <c r="M76" s="12">
        <f t="shared" si="3"/>
        <v>19511</v>
      </c>
    </row>
    <row r="77" spans="1:13" ht="20.100000000000001" customHeight="1">
      <c r="A77" s="20">
        <v>9106</v>
      </c>
      <c r="B77" s="17" t="s">
        <v>92</v>
      </c>
      <c r="C77" s="17" t="s">
        <v>164</v>
      </c>
      <c r="D77" s="17" t="s">
        <v>93</v>
      </c>
      <c r="E77" s="17" t="s">
        <v>165</v>
      </c>
      <c r="F77" s="18" t="s">
        <v>155</v>
      </c>
      <c r="G77" s="18">
        <v>4202129000</v>
      </c>
      <c r="H77" s="19">
        <v>7350111048204</v>
      </c>
      <c r="I77" s="11">
        <v>40.370370370370367</v>
      </c>
      <c r="J77" s="12">
        <v>109</v>
      </c>
      <c r="K77" s="18">
        <v>34</v>
      </c>
      <c r="L77" s="12">
        <f t="shared" si="2"/>
        <v>1372.5925925925924</v>
      </c>
      <c r="M77" s="12">
        <f t="shared" si="3"/>
        <v>3706</v>
      </c>
    </row>
    <row r="78" spans="1:13" ht="20.100000000000001" customHeight="1">
      <c r="A78" s="16" t="s">
        <v>49</v>
      </c>
      <c r="B78" s="17" t="s">
        <v>127</v>
      </c>
      <c r="C78" s="17" t="s">
        <v>164</v>
      </c>
      <c r="D78" s="17" t="s">
        <v>88</v>
      </c>
      <c r="E78" s="17" t="s">
        <v>156</v>
      </c>
      <c r="F78" s="18" t="s">
        <v>155</v>
      </c>
      <c r="G78" s="18">
        <v>4202129000</v>
      </c>
      <c r="H78" s="19">
        <v>7350111049706</v>
      </c>
      <c r="I78" s="11">
        <v>29.259259259259256</v>
      </c>
      <c r="J78" s="12">
        <v>79</v>
      </c>
      <c r="K78" s="18">
        <v>86</v>
      </c>
      <c r="L78" s="12">
        <f t="shared" si="2"/>
        <v>2516.2962962962961</v>
      </c>
      <c r="M78" s="12">
        <f t="shared" si="3"/>
        <v>6794</v>
      </c>
    </row>
    <row r="79" spans="1:13" ht="20.100000000000001" customHeight="1">
      <c r="A79" s="16" t="s">
        <v>48</v>
      </c>
      <c r="B79" s="17" t="s">
        <v>127</v>
      </c>
      <c r="C79" s="17" t="s">
        <v>164</v>
      </c>
      <c r="D79" s="17" t="s">
        <v>93</v>
      </c>
      <c r="E79" s="17" t="s">
        <v>156</v>
      </c>
      <c r="F79" s="18" t="s">
        <v>155</v>
      </c>
      <c r="G79" s="18">
        <v>4202129000</v>
      </c>
      <c r="H79" s="19">
        <v>7350111049720</v>
      </c>
      <c r="I79" s="11">
        <v>29.259259259259256</v>
      </c>
      <c r="J79" s="12">
        <v>79</v>
      </c>
      <c r="K79" s="18">
        <v>122</v>
      </c>
      <c r="L79" s="12">
        <f t="shared" si="2"/>
        <v>3569.6296296296291</v>
      </c>
      <c r="M79" s="12">
        <f t="shared" si="3"/>
        <v>9638</v>
      </c>
    </row>
    <row r="80" spans="1:13" ht="20.100000000000001" customHeight="1">
      <c r="A80" s="16" t="s">
        <v>46</v>
      </c>
      <c r="B80" s="17" t="s">
        <v>130</v>
      </c>
      <c r="C80" s="17" t="s">
        <v>164</v>
      </c>
      <c r="D80" s="17" t="s">
        <v>88</v>
      </c>
      <c r="E80" s="17" t="s">
        <v>169</v>
      </c>
      <c r="F80" s="18" t="s">
        <v>155</v>
      </c>
      <c r="G80" s="18">
        <v>4202129000</v>
      </c>
      <c r="H80" s="19">
        <v>7350111049195</v>
      </c>
      <c r="I80" s="11">
        <v>32.962962962962962</v>
      </c>
      <c r="J80" s="12">
        <v>89</v>
      </c>
      <c r="K80" s="18">
        <v>824</v>
      </c>
      <c r="L80" s="12">
        <f t="shared" si="2"/>
        <v>27161.481481481482</v>
      </c>
      <c r="M80" s="12">
        <f t="shared" si="3"/>
        <v>73336</v>
      </c>
    </row>
    <row r="81" spans="1:13" ht="20.100000000000001" customHeight="1">
      <c r="A81" s="16" t="s">
        <v>50</v>
      </c>
      <c r="B81" s="17" t="s">
        <v>130</v>
      </c>
      <c r="C81" s="17" t="s">
        <v>164</v>
      </c>
      <c r="D81" s="17" t="s">
        <v>93</v>
      </c>
      <c r="E81" s="17" t="s">
        <v>169</v>
      </c>
      <c r="F81" s="18" t="s">
        <v>155</v>
      </c>
      <c r="G81" s="18">
        <v>4202129000</v>
      </c>
      <c r="H81" s="19">
        <v>7350111049492</v>
      </c>
      <c r="I81" s="11">
        <v>32.962962962962962</v>
      </c>
      <c r="J81" s="12">
        <v>89</v>
      </c>
      <c r="K81" s="18">
        <v>18</v>
      </c>
      <c r="L81" s="12">
        <f t="shared" si="2"/>
        <v>593.33333333333326</v>
      </c>
      <c r="M81" s="12">
        <f t="shared" si="3"/>
        <v>1602</v>
      </c>
    </row>
    <row r="82" spans="1:13" ht="20.100000000000001" customHeight="1">
      <c r="A82" s="16" t="s">
        <v>36</v>
      </c>
      <c r="B82" s="17" t="s">
        <v>130</v>
      </c>
      <c r="C82" s="17" t="s">
        <v>164</v>
      </c>
      <c r="D82" s="17" t="s">
        <v>145</v>
      </c>
      <c r="E82" s="17" t="s">
        <v>169</v>
      </c>
      <c r="F82" s="18" t="s">
        <v>155</v>
      </c>
      <c r="G82" s="18">
        <v>4202129000</v>
      </c>
      <c r="H82" s="19">
        <v>7350111049140</v>
      </c>
      <c r="I82" s="11">
        <v>32.962962962962962</v>
      </c>
      <c r="J82" s="12">
        <v>89</v>
      </c>
      <c r="K82" s="18">
        <v>54</v>
      </c>
      <c r="L82" s="12">
        <f t="shared" si="2"/>
        <v>1780</v>
      </c>
      <c r="M82" s="12">
        <f t="shared" si="3"/>
        <v>4806</v>
      </c>
    </row>
    <row r="83" spans="1:13" ht="20.100000000000001" customHeight="1">
      <c r="A83" s="16" t="s">
        <v>83</v>
      </c>
      <c r="B83" s="17" t="s">
        <v>99</v>
      </c>
      <c r="C83" s="17" t="s">
        <v>158</v>
      </c>
      <c r="D83" s="17" t="s">
        <v>100</v>
      </c>
      <c r="E83" s="17" t="s">
        <v>156</v>
      </c>
      <c r="F83" s="18" t="s">
        <v>155</v>
      </c>
      <c r="G83" s="18">
        <v>4202129000</v>
      </c>
      <c r="H83" s="19">
        <v>7350111045647</v>
      </c>
      <c r="I83" s="11">
        <v>6</v>
      </c>
      <c r="J83" s="12">
        <v>79</v>
      </c>
      <c r="K83" s="18">
        <v>137</v>
      </c>
      <c r="L83" s="12">
        <f t="shared" si="2"/>
        <v>822</v>
      </c>
      <c r="M83" s="12">
        <f t="shared" si="3"/>
        <v>10823</v>
      </c>
    </row>
    <row r="84" spans="1:13" ht="20.100000000000001" customHeight="1">
      <c r="A84" s="16" t="s">
        <v>3</v>
      </c>
      <c r="B84" s="17" t="s">
        <v>101</v>
      </c>
      <c r="C84" s="17" t="s">
        <v>158</v>
      </c>
      <c r="D84" s="17" t="s">
        <v>93</v>
      </c>
      <c r="E84" s="17" t="s">
        <v>156</v>
      </c>
      <c r="F84" s="18" t="s">
        <v>155</v>
      </c>
      <c r="G84" s="18">
        <v>4202129000</v>
      </c>
      <c r="H84" s="19">
        <v>7350111044466</v>
      </c>
      <c r="I84" s="11">
        <v>29.259259259259256</v>
      </c>
      <c r="J84" s="12">
        <v>79</v>
      </c>
      <c r="K84" s="18">
        <v>40</v>
      </c>
      <c r="L84" s="12">
        <f t="shared" si="2"/>
        <v>1170.3703703703702</v>
      </c>
      <c r="M84" s="12">
        <f t="shared" si="3"/>
        <v>3160</v>
      </c>
    </row>
    <row r="85" spans="1:13" ht="20.100000000000001" customHeight="1">
      <c r="A85" s="16" t="s">
        <v>32</v>
      </c>
      <c r="B85" s="17" t="s">
        <v>108</v>
      </c>
      <c r="C85" s="17" t="s">
        <v>158</v>
      </c>
      <c r="D85" s="17" t="s">
        <v>88</v>
      </c>
      <c r="E85" s="17" t="s">
        <v>156</v>
      </c>
      <c r="F85" s="18" t="s">
        <v>155</v>
      </c>
      <c r="G85" s="18">
        <v>4202129000</v>
      </c>
      <c r="H85" s="19">
        <v>7350111047849</v>
      </c>
      <c r="I85" s="11">
        <v>29.259259259259256</v>
      </c>
      <c r="J85" s="12">
        <v>79</v>
      </c>
      <c r="K85" s="18">
        <v>72</v>
      </c>
      <c r="L85" s="12">
        <f t="shared" si="2"/>
        <v>2106.6666666666665</v>
      </c>
      <c r="M85" s="12">
        <f t="shared" si="3"/>
        <v>5688</v>
      </c>
    </row>
    <row r="86" spans="1:13" ht="20.100000000000001" customHeight="1">
      <c r="A86" s="16" t="s">
        <v>31</v>
      </c>
      <c r="B86" s="17" t="s">
        <v>108</v>
      </c>
      <c r="C86" s="17" t="s">
        <v>158</v>
      </c>
      <c r="D86" s="17" t="s">
        <v>105</v>
      </c>
      <c r="E86" s="17" t="s">
        <v>156</v>
      </c>
      <c r="F86" s="18" t="s">
        <v>155</v>
      </c>
      <c r="G86" s="18">
        <v>4202129000</v>
      </c>
      <c r="H86" s="19">
        <v>7350111049669</v>
      </c>
      <c r="I86" s="11">
        <v>29.259259259259256</v>
      </c>
      <c r="J86" s="12">
        <v>79</v>
      </c>
      <c r="K86" s="18">
        <v>49</v>
      </c>
      <c r="L86" s="12">
        <f t="shared" si="2"/>
        <v>1433.7037037037035</v>
      </c>
      <c r="M86" s="12">
        <f t="shared" si="3"/>
        <v>3871</v>
      </c>
    </row>
    <row r="87" spans="1:13" ht="20.100000000000001" customHeight="1">
      <c r="A87" s="16" t="s">
        <v>4</v>
      </c>
      <c r="B87" s="17" t="s">
        <v>108</v>
      </c>
      <c r="C87" s="17" t="s">
        <v>158</v>
      </c>
      <c r="D87" s="17" t="s">
        <v>93</v>
      </c>
      <c r="E87" s="17" t="s">
        <v>156</v>
      </c>
      <c r="F87" s="18" t="s">
        <v>155</v>
      </c>
      <c r="G87" s="18">
        <v>4202129000</v>
      </c>
      <c r="H87" s="19">
        <v>7350111047832</v>
      </c>
      <c r="I87" s="11">
        <v>29.259259259259256</v>
      </c>
      <c r="J87" s="12">
        <v>79</v>
      </c>
      <c r="K87" s="18">
        <v>365</v>
      </c>
      <c r="L87" s="12">
        <f t="shared" si="2"/>
        <v>10679.629629629628</v>
      </c>
      <c r="M87" s="12">
        <f t="shared" si="3"/>
        <v>28835</v>
      </c>
    </row>
    <row r="88" spans="1:13" ht="20.100000000000001" customHeight="1">
      <c r="A88" s="16" t="s">
        <v>27</v>
      </c>
      <c r="B88" s="17" t="s">
        <v>125</v>
      </c>
      <c r="C88" s="17" t="s">
        <v>158</v>
      </c>
      <c r="D88" s="17" t="s">
        <v>124</v>
      </c>
      <c r="E88" s="17" t="s">
        <v>156</v>
      </c>
      <c r="F88" s="18" t="s">
        <v>155</v>
      </c>
      <c r="G88" s="18">
        <v>4202129000</v>
      </c>
      <c r="H88" s="19">
        <v>7350111049164</v>
      </c>
      <c r="I88" s="11">
        <v>32.962962962962962</v>
      </c>
      <c r="J88" s="12">
        <v>89</v>
      </c>
      <c r="K88" s="18">
        <v>82</v>
      </c>
      <c r="L88" s="12">
        <f t="shared" si="2"/>
        <v>2702.962962962963</v>
      </c>
      <c r="M88" s="12">
        <f t="shared" si="3"/>
        <v>7298</v>
      </c>
    </row>
    <row r="89" spans="1:13" ht="20.100000000000001" customHeight="1">
      <c r="A89" s="16" t="s">
        <v>16</v>
      </c>
      <c r="B89" s="17" t="s">
        <v>147</v>
      </c>
      <c r="C89" s="17" t="s">
        <v>158</v>
      </c>
      <c r="D89" s="17" t="s">
        <v>88</v>
      </c>
      <c r="E89" s="17" t="s">
        <v>156</v>
      </c>
      <c r="F89" s="18" t="s">
        <v>155</v>
      </c>
      <c r="G89" s="18">
        <v>4911101000</v>
      </c>
      <c r="H89" s="19">
        <v>7350111049577</v>
      </c>
      <c r="I89" s="11">
        <v>58.888888888888886</v>
      </c>
      <c r="J89" s="12">
        <v>159</v>
      </c>
      <c r="K89" s="18">
        <v>53</v>
      </c>
      <c r="L89" s="12">
        <f t="shared" si="2"/>
        <v>3121.1111111111109</v>
      </c>
      <c r="M89" s="12">
        <f t="shared" si="3"/>
        <v>8427</v>
      </c>
    </row>
    <row r="90" spans="1:13" ht="20.100000000000001" customHeight="1">
      <c r="A90" s="16" t="s">
        <v>11</v>
      </c>
      <c r="B90" s="17" t="s">
        <v>147</v>
      </c>
      <c r="C90" s="17" t="s">
        <v>158</v>
      </c>
      <c r="D90" s="17" t="s">
        <v>93</v>
      </c>
      <c r="E90" s="17" t="s">
        <v>156</v>
      </c>
      <c r="F90" s="18" t="s">
        <v>155</v>
      </c>
      <c r="G90" s="18">
        <v>4911101000</v>
      </c>
      <c r="H90" s="19">
        <v>7350111049591</v>
      </c>
      <c r="I90" s="11">
        <v>58.888888888888886</v>
      </c>
      <c r="J90" s="12">
        <v>159</v>
      </c>
      <c r="K90" s="18">
        <v>166</v>
      </c>
      <c r="L90" s="12">
        <f t="shared" si="2"/>
        <v>9775.5555555555547</v>
      </c>
      <c r="M90" s="12">
        <f t="shared" si="3"/>
        <v>26394</v>
      </c>
    </row>
    <row r="91" spans="1:13" ht="20.100000000000001" customHeight="1">
      <c r="A91" s="25"/>
      <c r="B91" s="3"/>
      <c r="C91" s="3"/>
      <c r="D91" s="3"/>
      <c r="E91" s="3"/>
      <c r="F91" s="13"/>
      <c r="G91" s="13"/>
      <c r="H91" s="26"/>
      <c r="I91" s="27"/>
      <c r="J91" s="28"/>
      <c r="K91" s="13"/>
      <c r="L91" s="6"/>
      <c r="M91" s="28"/>
    </row>
    <row r="92" spans="1:13" ht="20.100000000000001" customHeight="1">
      <c r="A92" s="25"/>
      <c r="B92" s="3"/>
      <c r="C92" s="3"/>
      <c r="D92" s="3"/>
      <c r="E92" s="3"/>
      <c r="F92" s="13"/>
      <c r="G92" s="13"/>
      <c r="H92" s="26"/>
      <c r="I92" s="27"/>
      <c r="J92" s="29" t="s">
        <v>86</v>
      </c>
      <c r="K92" s="13">
        <v>77</v>
      </c>
      <c r="L92" s="6"/>
      <c r="M92" s="12"/>
    </row>
    <row r="93" spans="1:13" ht="20.100000000000001" customHeight="1">
      <c r="A93" s="3"/>
      <c r="B93" s="3"/>
      <c r="C93" s="3"/>
      <c r="D93" s="3"/>
      <c r="E93" s="3"/>
      <c r="F93" s="13"/>
      <c r="G93" s="13"/>
      <c r="H93" s="13"/>
      <c r="I93" s="4"/>
      <c r="J93" s="5"/>
      <c r="K93" s="13"/>
      <c r="L93" s="6"/>
      <c r="M93" s="5"/>
    </row>
    <row r="94" spans="1:13" ht="15">
      <c r="A94" s="7"/>
      <c r="B94" s="8"/>
      <c r="C94" s="8"/>
      <c r="D94" s="8"/>
      <c r="E94" s="8"/>
      <c r="F94" s="14"/>
      <c r="G94" s="14"/>
      <c r="H94" s="14"/>
      <c r="I94" s="9"/>
      <c r="J94" s="10"/>
      <c r="K94" s="41">
        <f>SUM(K2:K93)</f>
        <v>8715</v>
      </c>
      <c r="L94" s="37">
        <f>SUM(L2:L93)</f>
        <v>292010.77777777787</v>
      </c>
      <c r="M94" s="38">
        <f>SUM(M2:M93)</f>
        <v>797214.7</v>
      </c>
    </row>
    <row r="96" spans="1:13" ht="15">
      <c r="A96" s="31"/>
      <c r="L96" s="39" t="s">
        <v>181</v>
      </c>
      <c r="M96" s="40">
        <f>M94/K94</f>
        <v>91.476156052782557</v>
      </c>
    </row>
    <row r="97" spans="1:11" s="34" customFormat="1" ht="15">
      <c r="A97" s="31"/>
      <c r="B97" s="31"/>
      <c r="C97" s="31"/>
      <c r="D97" s="31"/>
      <c r="E97" s="31"/>
      <c r="F97" s="32"/>
      <c r="G97" s="32"/>
      <c r="H97" s="32"/>
      <c r="I97" s="33"/>
      <c r="K97" s="32"/>
    </row>
  </sheetData>
  <sortState ref="A2:P90">
    <sortCondition ref="C2:C90"/>
    <sortCondition ref="A2:A90"/>
  </sortState>
  <pageMargins left="0.7" right="0.7" top="0.38" bottom="0.41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stock 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2025-11-20T16:03:19Z</cp:lastPrinted>
  <dcterms:created xsi:type="dcterms:W3CDTF">2025-09-30T06:04:26Z</dcterms:created>
  <dcterms:modified xsi:type="dcterms:W3CDTF">2025-11-24T14:59:46Z</dcterms:modified>
</cp:coreProperties>
</file>